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15" windowWidth="9720" windowHeight="6540" activeTab="1"/>
  </bookViews>
  <sheets>
    <sheet name="Income" sheetId="1" r:id="rId1"/>
    <sheet name="Expenditure" sheetId="2" r:id="rId2"/>
    <sheet name="Reconciliation" sheetId="4" r:id="rId3"/>
    <sheet name="Summary " sheetId="5" r:id="rId4"/>
  </sheets>
  <definedNames>
    <definedName name="_xlnm._FilterDatabase" localSheetId="0" hidden="1">Income!$A$1:$O$1</definedName>
    <definedName name="_xlnm.Print_Area" localSheetId="1">Expenditure!$A$1:$Q$54</definedName>
    <definedName name="_xlnm.Print_Area" localSheetId="0">Income!$A$1:$P$28</definedName>
    <definedName name="_xlnm.Print_Area" localSheetId="3">'Summary '!$A$1:$M$26</definedName>
  </definedNames>
  <calcPr calcId="125725"/>
</workbook>
</file>

<file path=xl/calcChain.xml><?xml version="1.0" encoding="utf-8"?>
<calcChain xmlns="http://schemas.openxmlformats.org/spreadsheetml/2006/main">
  <c r="G25" i="5"/>
  <c r="E28" i="4"/>
  <c r="O28" i="1" l="1"/>
  <c r="N28"/>
  <c r="M28"/>
  <c r="L28"/>
  <c r="K28"/>
  <c r="J28"/>
  <c r="I28"/>
  <c r="H28"/>
  <c r="G28"/>
  <c r="F28"/>
  <c r="E28"/>
  <c r="D28"/>
  <c r="E16" i="4"/>
  <c r="B16"/>
  <c r="C54" i="2"/>
  <c r="P54"/>
  <c r="O54"/>
  <c r="N54"/>
  <c r="M54"/>
  <c r="L54"/>
  <c r="K54"/>
  <c r="J54"/>
  <c r="I54"/>
  <c r="H54"/>
  <c r="G54"/>
  <c r="F54"/>
  <c r="F16" i="4"/>
  <c r="B28"/>
  <c r="P28" i="1" l="1"/>
  <c r="Q54" i="2"/>
</calcChain>
</file>

<file path=xl/sharedStrings.xml><?xml version="1.0" encoding="utf-8"?>
<sst xmlns="http://schemas.openxmlformats.org/spreadsheetml/2006/main" count="375" uniqueCount="175">
  <si>
    <t>Date</t>
  </si>
  <si>
    <t>Desc</t>
  </si>
  <si>
    <t>Amount</t>
  </si>
  <si>
    <t>Subs</t>
  </si>
  <si>
    <t>Dinner</t>
  </si>
  <si>
    <t>Other</t>
  </si>
  <si>
    <t>Entries</t>
  </si>
  <si>
    <t>Affiliations</t>
  </si>
  <si>
    <t>Expenses</t>
  </si>
  <si>
    <t>TREASURERS ACCOUNT</t>
  </si>
  <si>
    <t>INCOME</t>
  </si>
  <si>
    <t>AMOUNT</t>
  </si>
  <si>
    <t>EXPENDITURE</t>
  </si>
  <si>
    <t>BALANCE OF INCOME VERSUS EXPENDITURE =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</si>
  <si>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</si>
  <si>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</si>
  <si>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</si>
  <si>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</si>
  <si>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</si>
  <si>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</si>
  <si>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</si>
  <si>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</si>
  <si>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</si>
  <si>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</si>
  <si>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</si>
  <si>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</si>
  <si>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Income</t>
  </si>
  <si>
    <t>Interest</t>
  </si>
  <si>
    <t>From Bank Statements</t>
  </si>
  <si>
    <t xml:space="preserve"> </t>
  </si>
  <si>
    <t>Notes</t>
  </si>
  <si>
    <t>Recon</t>
  </si>
  <si>
    <t>cheque No</t>
  </si>
  <si>
    <t>cleared</t>
  </si>
  <si>
    <t>Comments</t>
  </si>
  <si>
    <r>
      <t xml:space="preserve">        </t>
    </r>
    <r>
      <rPr>
        <b/>
        <sz val="10"/>
        <rFont val="Arial"/>
        <family val="2"/>
      </rPr>
      <t xml:space="preserve">                      ACCOUNTS FOR AGM </t>
    </r>
  </si>
  <si>
    <t>VALUE OF CLUB CLOTHING STOCK =</t>
  </si>
  <si>
    <t>TOTAL BALANCES/ASSETS =</t>
  </si>
  <si>
    <t>Levies</t>
  </si>
  <si>
    <t>To balance expenditure:</t>
  </si>
  <si>
    <t>To balance income:</t>
  </si>
  <si>
    <t>Ledger:</t>
  </si>
  <si>
    <t>Expenditure</t>
  </si>
  <si>
    <t>Headqrtrs</t>
  </si>
  <si>
    <t>Headqtrs</t>
  </si>
  <si>
    <t>uncleared cheques</t>
  </si>
  <si>
    <t>Magazine</t>
  </si>
  <si>
    <t>Cheques issued previous financial year</t>
  </si>
  <si>
    <t>NOMINAL VALUE OF CLUB ASSETS (RACE EQPT./RADIOS/SIGNAGE ETC)</t>
  </si>
  <si>
    <r>
      <t xml:space="preserve">                                                </t>
    </r>
    <r>
      <rPr>
        <b/>
        <u/>
        <sz val="12"/>
        <rFont val="Arial"/>
        <family val="2"/>
      </rPr>
      <t>SUMMARY OF FINANCIAL YEAR 1st NOV 2016 - 31st OCT 2017</t>
    </r>
  </si>
  <si>
    <t xml:space="preserve">TOTAL INCOME FOR YEAR  = </t>
  </si>
  <si>
    <t xml:space="preserve">BALANCE AT YEAR END = </t>
  </si>
  <si>
    <t xml:space="preserve">TOTAL EXPENDITURE FOR YEAR = </t>
  </si>
  <si>
    <r>
      <t>BALANCE OF TREASURERS A/C AT YEAR END =</t>
    </r>
    <r>
      <rPr>
        <b/>
        <sz val="10"/>
        <rFont val="Arial"/>
        <family val="2"/>
      </rPr>
      <t xml:space="preserve"> </t>
    </r>
  </si>
  <si>
    <t>BALANCE OF PAYPAL A/C AT YEAR END =</t>
  </si>
  <si>
    <t>Laughton Parish Hall</t>
  </si>
  <si>
    <t>Bank Transfer</t>
  </si>
  <si>
    <t>Gents GP</t>
  </si>
  <si>
    <t>y</t>
  </si>
  <si>
    <t>Various</t>
  </si>
  <si>
    <t>Cycle jumble profit</t>
  </si>
  <si>
    <t>Ben Martin</t>
  </si>
  <si>
    <t>000802</t>
  </si>
  <si>
    <t>Club awards dinner</t>
  </si>
  <si>
    <t>East Sussex Cycling Association</t>
  </si>
  <si>
    <t>000803</t>
  </si>
  <si>
    <t>2017 affiliation</t>
  </si>
  <si>
    <t>Eastbourne Engraving</t>
  </si>
  <si>
    <t>000804</t>
  </si>
  <si>
    <t>2016 trophies/engraving</t>
  </si>
  <si>
    <t>Eastbourne Borough Council</t>
  </si>
  <si>
    <t>Club prizewinners newsletter</t>
  </si>
  <si>
    <t>Sussex Cyclists Association</t>
  </si>
  <si>
    <t>Kalas Wear Ltd</t>
  </si>
  <si>
    <t>Inv. 3327</t>
  </si>
  <si>
    <t>SCCU</t>
  </si>
  <si>
    <t>000805</t>
  </si>
  <si>
    <t>Kent Cycling Association</t>
  </si>
  <si>
    <t>Ticket sales and raffle</t>
  </si>
  <si>
    <t>Balance of 2016 TT entries + catering income (nominal split)</t>
  </si>
  <si>
    <t>Graham Jeffs</t>
  </si>
  <si>
    <t>Bob Evans</t>
  </si>
  <si>
    <t>Crits registration</t>
  </si>
  <si>
    <t>Chris Martin</t>
  </si>
  <si>
    <t>000806</t>
  </si>
  <si>
    <t>Stationery &amp; newspapers</t>
  </si>
  <si>
    <t>£5.81 is catering income from AGM</t>
  </si>
  <si>
    <t>CTT handbook and newspapers</t>
  </si>
  <si>
    <t>Transfer from Paypal account</t>
  </si>
  <si>
    <t>AGM</t>
  </si>
  <si>
    <t>Lee Valley Leisure Trust</t>
  </si>
  <si>
    <t>Velodrome booking</t>
  </si>
  <si>
    <t>Brett Davis</t>
  </si>
  <si>
    <t>Chailey Parish Hall</t>
  </si>
  <si>
    <t>Cycle jumble</t>
  </si>
  <si>
    <t>Paypal</t>
  </si>
  <si>
    <t>Laurence Green</t>
  </si>
  <si>
    <t>Emma Luck</t>
  </si>
  <si>
    <t>Free drinks for curry night</t>
  </si>
  <si>
    <t>Race flags</t>
  </si>
  <si>
    <t>Print Asylum Ltd</t>
  </si>
  <si>
    <t>Marshals &amp; timekeepers jackets</t>
  </si>
  <si>
    <t>Michael Valks skinsuit</t>
  </si>
  <si>
    <t>Michael Valks</t>
  </si>
  <si>
    <t>Postage, papers, website costs</t>
  </si>
  <si>
    <t>Circuit of Laughton TT</t>
  </si>
  <si>
    <t>Sussex Cycle Racing League</t>
  </si>
  <si>
    <t>000807</t>
  </si>
  <si>
    <t>Sponsorship</t>
  </si>
  <si>
    <t>Michael Turner</t>
  </si>
  <si>
    <t>Circuit of Danehill</t>
  </si>
  <si>
    <t>Race equipment</t>
  </si>
  <si>
    <t>Spiel Sign &amp; Print</t>
  </si>
  <si>
    <t>British Cycling</t>
  </si>
  <si>
    <t>Crits entries</t>
  </si>
  <si>
    <t>Charles Middleton</t>
  </si>
  <si>
    <t>Refund velodrome cost</t>
  </si>
  <si>
    <t>Club 10s</t>
  </si>
  <si>
    <t>Stuart Bettis</t>
  </si>
  <si>
    <t>000808</t>
  </si>
  <si>
    <t>Refund 30 entry</t>
  </si>
  <si>
    <t>Trophies &amp; Prizes</t>
  </si>
  <si>
    <t>Mark Smith</t>
  </si>
  <si>
    <t>000809</t>
  </si>
  <si>
    <t>30 prize</t>
  </si>
  <si>
    <t>Peter Tadros</t>
  </si>
  <si>
    <t>000810</t>
  </si>
  <si>
    <t>Howard Shaw</t>
  </si>
  <si>
    <t>000811</t>
  </si>
  <si>
    <t>Ruth Summerford</t>
  </si>
  <si>
    <t>000812</t>
  </si>
  <si>
    <t>Nick Dwyer</t>
  </si>
  <si>
    <t>000813</t>
  </si>
  <si>
    <t>Marc Townsend</t>
  </si>
  <si>
    <t>000814</t>
  </si>
  <si>
    <t>Michael Davey</t>
  </si>
  <si>
    <t>000815</t>
  </si>
  <si>
    <t>000816</t>
  </si>
  <si>
    <t>Peter Baker</t>
  </si>
  <si>
    <t>000817</t>
  </si>
  <si>
    <t>CTT</t>
  </si>
  <si>
    <t>000818</t>
  </si>
  <si>
    <t>30 levies</t>
  </si>
  <si>
    <t>Open 30 online entries</t>
  </si>
  <si>
    <t>Darren Haynes</t>
  </si>
  <si>
    <t>Refund entry Criterium 1</t>
  </si>
  <si>
    <t>E. Hoathly with Halland War Memorial Sports Ground Trust</t>
  </si>
  <si>
    <t>000819</t>
  </si>
  <si>
    <t>Open 30</t>
  </si>
  <si>
    <t>Open 30 entries plus catering profit</t>
  </si>
  <si>
    <t>Wealden Ambulance Services</t>
  </si>
  <si>
    <t>000820</t>
  </si>
  <si>
    <t>Refund Crits entries</t>
  </si>
  <si>
    <t>Balance refund Crits entries</t>
  </si>
  <si>
    <t>Final crits prizes</t>
  </si>
  <si>
    <t>Paget Cohen</t>
  </si>
  <si>
    <t>Refund mitts not in stock</t>
  </si>
  <si>
    <t>B &amp; L Davis</t>
  </si>
  <si>
    <t>Reimbursement of crits prizes and expenses</t>
  </si>
  <si>
    <t xml:space="preserve">Crits HQ </t>
  </si>
  <si>
    <t>Ambulance cover for crits</t>
  </si>
  <si>
    <t>Lost chq. Stopped and replaced by bank transfer</t>
  </si>
  <si>
    <t>Crits (petrol)</t>
  </si>
  <si>
    <t>E Hoathly with Halland War Memorial Sports Ground Trust</t>
  </si>
  <si>
    <t>000821</t>
  </si>
  <si>
    <t>Evening 10 TT series</t>
  </si>
  <si>
    <t>Cancelled</t>
  </si>
  <si>
    <t xml:space="preserve">K D Butler </t>
  </si>
  <si>
    <t>Clothing &amp; Accessories</t>
  </si>
  <si>
    <t>Mugs invoice 4353</t>
  </si>
  <si>
    <t>Circuit of Laughton</t>
  </si>
  <si>
    <t>Kit discount</t>
  </si>
  <si>
    <t>Cost of club barbecue + postage/papers/petrol</t>
  </si>
  <si>
    <t>Jon Collett</t>
  </si>
  <si>
    <t>Dominic Lowden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</si>
</sst>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10">
    <font>
      <sz val="10"/>
      <name val="Arial"/>
    </font>
    <font>
      <b/>
      <sz val="10"/>
      <name val="Arial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2" fontId="0" fillId="0" borderId="0" xfId="0" applyNumberFormat="1"/>
    <xf numFmtId="0" fontId="1" fillId="0" borderId="1" xfId="0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15" fontId="1" fillId="0" borderId="1" xfId="0" applyNumberFormat="1" applyFont="1" applyBorder="1"/>
    <xf numFmtId="2" fontId="1" fillId="0" borderId="1" xfId="0" applyNumberFormat="1" applyFont="1" applyBorder="1" applyAlignment="1">
      <alignment horizontal="left"/>
    </xf>
    <xf numFmtId="2" fontId="1" fillId="0" borderId="0" xfId="0" applyNumberFormat="1" applyFont="1" applyBorder="1"/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16" fontId="1" fillId="0" borderId="0" xfId="0" applyNumberFormat="1" applyFont="1" applyBorder="1"/>
    <xf numFmtId="0" fontId="6" fillId="0" borderId="0" xfId="0" applyFont="1"/>
    <xf numFmtId="0" fontId="8" fillId="0" borderId="0" xfId="0" applyFont="1"/>
    <xf numFmtId="2" fontId="2" fillId="0" borderId="0" xfId="0" applyNumberFormat="1" applyFont="1"/>
    <xf numFmtId="0" fontId="5" fillId="0" borderId="0" xfId="0" applyFont="1" applyBorder="1"/>
    <xf numFmtId="14" fontId="4" fillId="0" borderId="0" xfId="0" applyNumberFormat="1" applyFont="1"/>
    <xf numFmtId="164" fontId="0" fillId="0" borderId="0" xfId="0" applyNumberFormat="1"/>
    <xf numFmtId="164" fontId="5" fillId="0" borderId="0" xfId="0" applyNumberFormat="1" applyFont="1"/>
    <xf numFmtId="2" fontId="2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2" fontId="5" fillId="0" borderId="0" xfId="0" applyNumberFormat="1" applyFont="1"/>
    <xf numFmtId="2" fontId="2" fillId="0" borderId="0" xfId="0" applyNumberFormat="1" applyFont="1" applyAlignment="1">
      <alignment textRotation="135"/>
    </xf>
    <xf numFmtId="14" fontId="0" fillId="0" borderId="0" xfId="0" applyNumberFormat="1"/>
    <xf numFmtId="0" fontId="2" fillId="0" borderId="0" xfId="0" applyNumberFormat="1" applyFont="1"/>
    <xf numFmtId="0" fontId="4" fillId="0" borderId="0" xfId="0" applyNumberFormat="1" applyFont="1"/>
    <xf numFmtId="0" fontId="0" fillId="0" borderId="0" xfId="0" applyNumberFormat="1"/>
    <xf numFmtId="49" fontId="2" fillId="0" borderId="0" xfId="0" applyNumberFormat="1" applyFont="1" applyAlignment="1">
      <alignment textRotation="135"/>
    </xf>
    <xf numFmtId="49" fontId="0" fillId="0" borderId="0" xfId="0" applyNumberFormat="1"/>
    <xf numFmtId="49" fontId="1" fillId="0" borderId="1" xfId="0" applyNumberFormat="1" applyFont="1" applyBorder="1" applyAlignment="1">
      <alignment horizontal="left"/>
    </xf>
    <xf numFmtId="0" fontId="2" fillId="0" borderId="2" xfId="0" applyFont="1" applyBorder="1"/>
    <xf numFmtId="0" fontId="4" fillId="0" borderId="2" xfId="0" applyFont="1" applyBorder="1"/>
    <xf numFmtId="0" fontId="0" fillId="0" borderId="2" xfId="0" applyBorder="1"/>
    <xf numFmtId="16" fontId="5" fillId="0" borderId="1" xfId="0" applyNumberFormat="1" applyFont="1" applyBorder="1"/>
    <xf numFmtId="2" fontId="5" fillId="0" borderId="1" xfId="0" applyNumberFormat="1" applyFont="1" applyBorder="1"/>
    <xf numFmtId="0" fontId="5" fillId="0" borderId="1" xfId="0" applyNumberFormat="1" applyFont="1" applyBorder="1"/>
    <xf numFmtId="164" fontId="5" fillId="0" borderId="2" xfId="0" applyNumberFormat="1" applyFont="1" applyBorder="1"/>
    <xf numFmtId="164" fontId="1" fillId="0" borderId="1" xfId="0" applyNumberFormat="1" applyFont="1" applyBorder="1"/>
    <xf numFmtId="2" fontId="1" fillId="0" borderId="0" xfId="0" applyNumberFormat="1" applyFont="1" applyBorder="1" applyAlignment="1">
      <alignment horizontal="left"/>
    </xf>
    <xf numFmtId="164" fontId="5" fillId="0" borderId="0" xfId="0" applyNumberFormat="1" applyFont="1" applyBorder="1"/>
    <xf numFmtId="164" fontId="5" fillId="0" borderId="3" xfId="0" applyNumberFormat="1" applyFont="1" applyBorder="1"/>
    <xf numFmtId="4" fontId="2" fillId="0" borderId="0" xfId="0" applyNumberFormat="1" applyFont="1"/>
    <xf numFmtId="4" fontId="4" fillId="0" borderId="0" xfId="0" applyNumberFormat="1" applyFont="1"/>
    <xf numFmtId="0" fontId="4" fillId="0" borderId="0" xfId="0" applyFont="1" applyFill="1" applyBorder="1"/>
    <xf numFmtId="16" fontId="5" fillId="0" borderId="0" xfId="0" applyNumberFormat="1" applyFont="1" applyBorder="1"/>
    <xf numFmtId="164" fontId="4" fillId="0" borderId="0" xfId="0" applyNumberFormat="1" applyFont="1"/>
    <xf numFmtId="0" fontId="4" fillId="0" borderId="0" xfId="0" quotePrefix="1" applyFont="1" applyAlignment="1">
      <alignment horizontal="left"/>
    </xf>
    <xf numFmtId="49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2" fontId="2" fillId="0" borderId="0" xfId="0" applyNumberFormat="1" applyFont="1" applyAlignment="1">
      <alignment wrapText="1"/>
    </xf>
    <xf numFmtId="2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Normal="100" workbookViewId="0">
      <pane ySplit="1" topLeftCell="A2" activePane="bottomLeft" state="frozen"/>
      <selection pane="bottomLeft" activeCell="P28" sqref="A1:P28"/>
    </sheetView>
  </sheetViews>
  <sheetFormatPr defaultRowHeight="12.75"/>
  <cols>
    <col min="1" max="1" width="10.140625" bestFit="1" customWidth="1"/>
    <col min="2" max="2" width="27" bestFit="1" customWidth="1"/>
    <col min="3" max="3" width="8.42578125" style="27" customWidth="1"/>
    <col min="4" max="4" width="8.5703125" style="10" bestFit="1" customWidth="1"/>
    <col min="5" max="5" width="10.5703125" style="10" customWidth="1"/>
    <col min="6" max="7" width="7.5703125" style="2" customWidth="1"/>
    <col min="8" max="8" width="7.28515625" style="10" customWidth="1"/>
    <col min="9" max="9" width="11.7109375" style="10" customWidth="1"/>
    <col min="10" max="10" width="10.5703125" style="10" bestFit="1" customWidth="1"/>
    <col min="11" max="11" width="8.85546875" style="10" bestFit="1" customWidth="1"/>
    <col min="12" max="12" width="8.85546875" style="43" customWidth="1"/>
    <col min="13" max="13" width="9.85546875" style="10" customWidth="1"/>
    <col min="14" max="14" width="10.28515625" style="10" customWidth="1"/>
    <col min="15" max="15" width="10.140625" style="2" customWidth="1"/>
    <col min="16" max="16" width="52" style="33" bestFit="1" customWidth="1"/>
  </cols>
  <sheetData>
    <row r="1" spans="1:16" s="1" customFormat="1" ht="25.5">
      <c r="A1" s="1" t="s">
        <v>0</v>
      </c>
      <c r="B1" s="1" t="s">
        <v>1</v>
      </c>
      <c r="C1" s="25" t="s">
        <v>31</v>
      </c>
      <c r="D1" s="15" t="s">
        <v>2</v>
      </c>
      <c r="E1" s="15" t="s">
        <v>7</v>
      </c>
      <c r="F1" s="15" t="s">
        <v>3</v>
      </c>
      <c r="G1" s="15" t="s">
        <v>38</v>
      </c>
      <c r="H1" s="15" t="s">
        <v>4</v>
      </c>
      <c r="I1" s="51" t="s">
        <v>168</v>
      </c>
      <c r="J1" s="15" t="s">
        <v>46</v>
      </c>
      <c r="K1" s="51" t="s">
        <v>121</v>
      </c>
      <c r="L1" s="42" t="s">
        <v>6</v>
      </c>
      <c r="M1" s="15" t="s">
        <v>43</v>
      </c>
      <c r="N1" s="15" t="s">
        <v>8</v>
      </c>
      <c r="O1" s="15" t="s">
        <v>5</v>
      </c>
      <c r="P1" s="31" t="s">
        <v>34</v>
      </c>
    </row>
    <row r="2" spans="1:16" s="9" customFormat="1">
      <c r="A2" s="17">
        <v>42689</v>
      </c>
      <c r="B2" s="9" t="s">
        <v>59</v>
      </c>
      <c r="C2" s="26" t="s">
        <v>58</v>
      </c>
      <c r="D2" s="10">
        <v>250.51</v>
      </c>
      <c r="E2" s="10"/>
      <c r="F2" s="10"/>
      <c r="G2" s="10"/>
      <c r="H2" s="10"/>
      <c r="I2" s="10"/>
      <c r="J2" s="10"/>
      <c r="K2" s="10"/>
      <c r="L2" s="43"/>
      <c r="M2" s="10"/>
      <c r="N2" s="10"/>
      <c r="O2" s="10">
        <v>250.51</v>
      </c>
      <c r="P2" s="32" t="s">
        <v>60</v>
      </c>
    </row>
    <row r="3" spans="1:16" s="9" customFormat="1">
      <c r="A3" s="17">
        <v>42682</v>
      </c>
      <c r="B3" s="9" t="s">
        <v>59</v>
      </c>
      <c r="C3" s="26" t="s">
        <v>58</v>
      </c>
      <c r="D3" s="10">
        <v>883.84</v>
      </c>
      <c r="E3" s="10"/>
      <c r="F3" s="10"/>
      <c r="G3" s="10"/>
      <c r="H3" s="10"/>
      <c r="I3" s="10"/>
      <c r="J3" s="10"/>
      <c r="K3" s="10"/>
      <c r="L3" s="43">
        <v>800</v>
      </c>
      <c r="M3" s="10"/>
      <c r="N3" s="10"/>
      <c r="O3" s="10">
        <v>83.84</v>
      </c>
      <c r="P3" s="32" t="s">
        <v>79</v>
      </c>
    </row>
    <row r="4" spans="1:16" s="9" customFormat="1">
      <c r="A4" s="17">
        <v>42702</v>
      </c>
      <c r="B4" s="9" t="s">
        <v>80</v>
      </c>
      <c r="C4" s="26" t="s">
        <v>58</v>
      </c>
      <c r="D4" s="10">
        <v>30</v>
      </c>
      <c r="E4" s="10"/>
      <c r="F4" s="10"/>
      <c r="G4" s="10"/>
      <c r="H4" s="10">
        <v>30</v>
      </c>
      <c r="I4" s="10"/>
      <c r="J4" s="10"/>
      <c r="K4" s="10"/>
      <c r="L4" s="43"/>
      <c r="M4" s="10"/>
      <c r="N4" s="10"/>
      <c r="O4" s="10"/>
      <c r="P4" s="32"/>
    </row>
    <row r="5" spans="1:16" s="9" customFormat="1">
      <c r="A5" s="17">
        <v>42710</v>
      </c>
      <c r="B5" s="9" t="s">
        <v>59</v>
      </c>
      <c r="C5" s="26" t="s">
        <v>58</v>
      </c>
      <c r="D5" s="10">
        <v>700</v>
      </c>
      <c r="E5" s="10"/>
      <c r="F5" s="10"/>
      <c r="G5" s="10"/>
      <c r="H5" s="10">
        <v>700</v>
      </c>
      <c r="I5" s="10"/>
      <c r="J5" s="10"/>
      <c r="K5" s="10"/>
      <c r="L5" s="43"/>
      <c r="M5" s="10"/>
      <c r="N5" s="10"/>
      <c r="O5" s="10"/>
      <c r="P5" s="32" t="s">
        <v>78</v>
      </c>
    </row>
    <row r="6" spans="1:16" s="9" customFormat="1">
      <c r="A6" s="17">
        <v>42749</v>
      </c>
      <c r="B6" s="9" t="s">
        <v>59</v>
      </c>
      <c r="C6" s="26" t="s">
        <v>58</v>
      </c>
      <c r="D6" s="10">
        <v>140</v>
      </c>
      <c r="E6" s="10"/>
      <c r="F6" s="10">
        <v>140</v>
      </c>
      <c r="G6" s="10"/>
      <c r="H6" s="10"/>
      <c r="I6" s="10"/>
      <c r="J6" s="10"/>
      <c r="K6" s="10"/>
      <c r="L6" s="43"/>
      <c r="M6" s="10"/>
      <c r="N6" s="10"/>
      <c r="O6" s="10"/>
      <c r="P6" s="32"/>
    </row>
    <row r="7" spans="1:16" s="9" customFormat="1">
      <c r="A7" s="17">
        <v>42751</v>
      </c>
      <c r="B7" s="9" t="s">
        <v>59</v>
      </c>
      <c r="C7" s="26" t="s">
        <v>58</v>
      </c>
      <c r="D7" s="10">
        <v>104.81</v>
      </c>
      <c r="E7" s="10"/>
      <c r="F7" s="10">
        <v>80</v>
      </c>
      <c r="G7" s="10"/>
      <c r="H7" s="10">
        <v>15</v>
      </c>
      <c r="I7" s="10">
        <v>4</v>
      </c>
      <c r="J7" s="10"/>
      <c r="K7" s="10"/>
      <c r="L7" s="43"/>
      <c r="M7" s="10"/>
      <c r="N7" s="10"/>
      <c r="O7" s="10">
        <v>5.81</v>
      </c>
      <c r="P7" s="32" t="s">
        <v>86</v>
      </c>
    </row>
    <row r="8" spans="1:16" s="9" customFormat="1">
      <c r="A8" s="17">
        <v>42762</v>
      </c>
      <c r="B8" s="9" t="s">
        <v>92</v>
      </c>
      <c r="C8" s="26" t="s">
        <v>58</v>
      </c>
      <c r="D8" s="10">
        <v>20</v>
      </c>
      <c r="E8" s="10"/>
      <c r="F8" s="10">
        <v>20</v>
      </c>
      <c r="G8" s="10"/>
      <c r="H8" s="10"/>
      <c r="I8" s="10"/>
      <c r="J8" s="10"/>
      <c r="K8" s="10"/>
      <c r="L8" s="43"/>
      <c r="M8" s="10"/>
      <c r="N8" s="10"/>
      <c r="O8" s="10"/>
      <c r="P8" s="32"/>
    </row>
    <row r="9" spans="1:16" s="9" customFormat="1">
      <c r="A9" s="17">
        <v>42765</v>
      </c>
      <c r="B9" s="9" t="s">
        <v>59</v>
      </c>
      <c r="C9" s="26" t="s">
        <v>58</v>
      </c>
      <c r="D9" s="10">
        <v>2200</v>
      </c>
      <c r="E9" s="10"/>
      <c r="F9" s="10">
        <v>2200</v>
      </c>
      <c r="G9" s="10"/>
      <c r="H9" s="10"/>
      <c r="I9" s="10"/>
      <c r="J9" s="10"/>
      <c r="K9" s="10"/>
      <c r="L9" s="43"/>
      <c r="M9" s="10"/>
      <c r="N9" s="10"/>
      <c r="O9" s="10"/>
      <c r="P9" s="32" t="s">
        <v>88</v>
      </c>
    </row>
    <row r="10" spans="1:16" s="9" customFormat="1">
      <c r="A10" s="17">
        <v>42792</v>
      </c>
      <c r="B10" s="9" t="s">
        <v>95</v>
      </c>
      <c r="C10" s="26" t="s">
        <v>58</v>
      </c>
      <c r="D10" s="10">
        <v>160</v>
      </c>
      <c r="E10" s="10"/>
      <c r="F10" s="10">
        <v>160</v>
      </c>
      <c r="G10" s="10"/>
      <c r="H10" s="10"/>
      <c r="I10" s="10"/>
      <c r="J10" s="10"/>
      <c r="K10" s="10"/>
      <c r="L10" s="43"/>
      <c r="M10" s="10"/>
      <c r="N10" s="10"/>
      <c r="O10" s="10"/>
      <c r="P10" s="32" t="s">
        <v>88</v>
      </c>
    </row>
    <row r="11" spans="1:16" s="9" customFormat="1">
      <c r="A11" s="17">
        <v>42792</v>
      </c>
      <c r="B11" s="9" t="s">
        <v>96</v>
      </c>
      <c r="C11" s="26" t="s">
        <v>58</v>
      </c>
      <c r="D11" s="10">
        <v>38.4</v>
      </c>
      <c r="E11" s="10"/>
      <c r="F11" s="10"/>
      <c r="G11" s="10"/>
      <c r="H11" s="10"/>
      <c r="I11" s="10">
        <v>38.4</v>
      </c>
      <c r="J11" s="10"/>
      <c r="K11" s="10"/>
      <c r="L11" s="43"/>
      <c r="M11" s="10"/>
      <c r="N11" s="10"/>
      <c r="O11" s="10"/>
      <c r="P11" s="32"/>
    </row>
    <row r="12" spans="1:16" s="9" customFormat="1">
      <c r="A12" s="17">
        <v>42818</v>
      </c>
      <c r="B12" s="9" t="s">
        <v>103</v>
      </c>
      <c r="C12" s="26" t="s">
        <v>58</v>
      </c>
      <c r="D12" s="10">
        <v>143.4</v>
      </c>
      <c r="E12" s="10"/>
      <c r="F12" s="10"/>
      <c r="G12" s="10"/>
      <c r="H12" s="10"/>
      <c r="I12" s="10">
        <v>143.4</v>
      </c>
      <c r="J12" s="10"/>
      <c r="K12" s="10"/>
      <c r="L12" s="43"/>
      <c r="M12" s="10"/>
      <c r="N12" s="10"/>
      <c r="O12" s="10"/>
      <c r="P12" s="32"/>
    </row>
    <row r="13" spans="1:16" s="9" customFormat="1">
      <c r="A13" s="17">
        <v>42835</v>
      </c>
      <c r="B13" s="9" t="s">
        <v>109</v>
      </c>
      <c r="C13" s="26" t="s">
        <v>58</v>
      </c>
      <c r="D13" s="10">
        <v>100</v>
      </c>
      <c r="E13" s="10"/>
      <c r="F13" s="10"/>
      <c r="G13" s="10"/>
      <c r="H13" s="10"/>
      <c r="I13" s="10"/>
      <c r="J13" s="10"/>
      <c r="K13" s="10"/>
      <c r="L13" s="43">
        <v>100</v>
      </c>
      <c r="M13" s="10"/>
      <c r="N13" s="10"/>
      <c r="O13" s="10"/>
      <c r="P13" s="32" t="s">
        <v>110</v>
      </c>
    </row>
    <row r="14" spans="1:16" s="9" customFormat="1">
      <c r="A14" s="17">
        <v>42107</v>
      </c>
      <c r="B14" s="9" t="s">
        <v>113</v>
      </c>
      <c r="C14" s="26" t="s">
        <v>58</v>
      </c>
      <c r="D14" s="10">
        <v>1590</v>
      </c>
      <c r="E14" s="10"/>
      <c r="F14" s="10"/>
      <c r="G14" s="10"/>
      <c r="H14" s="10"/>
      <c r="I14" s="10"/>
      <c r="J14" s="10"/>
      <c r="K14" s="10"/>
      <c r="L14" s="43">
        <v>1590</v>
      </c>
      <c r="M14" s="10"/>
      <c r="N14" s="10"/>
      <c r="O14" s="10"/>
      <c r="P14" s="32" t="s">
        <v>114</v>
      </c>
    </row>
    <row r="15" spans="1:16" s="9" customFormat="1">
      <c r="A15" s="17">
        <v>42845</v>
      </c>
      <c r="B15" s="9" t="s">
        <v>113</v>
      </c>
      <c r="C15" s="26" t="s">
        <v>58</v>
      </c>
      <c r="D15" s="10">
        <v>255</v>
      </c>
      <c r="E15" s="10"/>
      <c r="F15" s="10"/>
      <c r="G15" s="10"/>
      <c r="H15" s="10"/>
      <c r="I15" s="10"/>
      <c r="J15" s="10"/>
      <c r="K15" s="10"/>
      <c r="L15" s="43">
        <v>255</v>
      </c>
      <c r="M15" s="10"/>
      <c r="N15" s="10"/>
      <c r="O15" s="10"/>
      <c r="P15" s="32" t="s">
        <v>114</v>
      </c>
    </row>
    <row r="16" spans="1:16" s="9" customFormat="1">
      <c r="A16" s="17">
        <v>42851</v>
      </c>
      <c r="B16" s="9" t="s">
        <v>113</v>
      </c>
      <c r="C16" s="26" t="s">
        <v>58</v>
      </c>
      <c r="D16" s="10">
        <v>345</v>
      </c>
      <c r="E16" s="10"/>
      <c r="F16" s="10"/>
      <c r="G16" s="10"/>
      <c r="H16" s="10"/>
      <c r="I16" s="10"/>
      <c r="J16" s="10"/>
      <c r="K16" s="10"/>
      <c r="L16" s="43">
        <v>345</v>
      </c>
      <c r="M16" s="10"/>
      <c r="N16" s="10"/>
      <c r="O16" s="10"/>
      <c r="P16" s="32" t="s">
        <v>114</v>
      </c>
    </row>
    <row r="17" spans="1:16" s="9" customFormat="1">
      <c r="A17" s="17">
        <v>42862</v>
      </c>
      <c r="B17" s="9" t="s">
        <v>95</v>
      </c>
      <c r="C17" s="26" t="s">
        <v>58</v>
      </c>
      <c r="D17" s="10">
        <v>253.5</v>
      </c>
      <c r="E17" s="10"/>
      <c r="F17" s="10">
        <v>120</v>
      </c>
      <c r="G17" s="10"/>
      <c r="H17" s="10"/>
      <c r="I17" s="10">
        <v>43.5</v>
      </c>
      <c r="J17" s="10"/>
      <c r="K17" s="10"/>
      <c r="L17" s="43">
        <v>90</v>
      </c>
      <c r="M17" s="10"/>
      <c r="N17" s="10"/>
      <c r="O17" s="10"/>
      <c r="P17" s="32" t="s">
        <v>88</v>
      </c>
    </row>
    <row r="18" spans="1:16" s="9" customFormat="1">
      <c r="A18" s="17">
        <v>42866</v>
      </c>
      <c r="B18" s="9" t="s">
        <v>115</v>
      </c>
      <c r="C18" s="26" t="s">
        <v>58</v>
      </c>
      <c r="D18" s="10">
        <v>24</v>
      </c>
      <c r="E18" s="10"/>
      <c r="F18" s="10"/>
      <c r="G18" s="10"/>
      <c r="H18" s="10"/>
      <c r="I18" s="10"/>
      <c r="J18" s="10"/>
      <c r="K18" s="10"/>
      <c r="L18" s="43"/>
      <c r="M18" s="10"/>
      <c r="N18" s="10"/>
      <c r="O18" s="10">
        <v>24</v>
      </c>
      <c r="P18" s="32" t="s">
        <v>116</v>
      </c>
    </row>
    <row r="19" spans="1:16" s="9" customFormat="1">
      <c r="A19" s="17">
        <v>42866</v>
      </c>
      <c r="B19" s="9" t="s">
        <v>140</v>
      </c>
      <c r="C19" s="26" t="s">
        <v>58</v>
      </c>
      <c r="D19" s="10">
        <v>296</v>
      </c>
      <c r="E19" s="10"/>
      <c r="F19" s="10"/>
      <c r="G19" s="10"/>
      <c r="H19" s="10"/>
      <c r="I19" s="10"/>
      <c r="J19" s="10"/>
      <c r="K19" s="10"/>
      <c r="L19" s="43">
        <v>296</v>
      </c>
      <c r="M19" s="10"/>
      <c r="N19" s="10"/>
      <c r="O19" s="10"/>
      <c r="P19" s="32" t="s">
        <v>143</v>
      </c>
    </row>
    <row r="20" spans="1:16" s="9" customFormat="1">
      <c r="A20" s="17">
        <v>42879</v>
      </c>
      <c r="B20" s="9" t="s">
        <v>59</v>
      </c>
      <c r="C20" s="26" t="s">
        <v>58</v>
      </c>
      <c r="D20" s="10">
        <v>240</v>
      </c>
      <c r="E20" s="10"/>
      <c r="F20" s="10">
        <v>10</v>
      </c>
      <c r="G20" s="10"/>
      <c r="H20" s="10"/>
      <c r="I20" s="10">
        <v>20</v>
      </c>
      <c r="J20" s="10"/>
      <c r="K20" s="10"/>
      <c r="L20" s="43">
        <v>210</v>
      </c>
      <c r="M20" s="10"/>
      <c r="N20" s="10"/>
      <c r="O20" s="43"/>
      <c r="P20" s="32" t="s">
        <v>117</v>
      </c>
    </row>
    <row r="21" spans="1:16" s="9" customFormat="1">
      <c r="A21" s="17">
        <v>42887</v>
      </c>
      <c r="B21" s="9" t="s">
        <v>113</v>
      </c>
      <c r="C21" s="26" t="s">
        <v>58</v>
      </c>
      <c r="D21" s="10">
        <v>45</v>
      </c>
      <c r="E21" s="10"/>
      <c r="F21" s="10"/>
      <c r="G21" s="10"/>
      <c r="H21" s="10"/>
      <c r="I21" s="10"/>
      <c r="J21" s="10"/>
      <c r="K21" s="10"/>
      <c r="L21" s="43">
        <v>45</v>
      </c>
      <c r="M21" s="10"/>
      <c r="N21" s="10"/>
      <c r="O21" s="43"/>
      <c r="P21" s="32" t="s">
        <v>114</v>
      </c>
    </row>
    <row r="22" spans="1:16" s="9" customFormat="1">
      <c r="A22" s="17">
        <v>42892</v>
      </c>
      <c r="B22" s="9" t="s">
        <v>59</v>
      </c>
      <c r="C22" s="26" t="s">
        <v>58</v>
      </c>
      <c r="D22" s="10">
        <v>36.29</v>
      </c>
      <c r="E22" s="10"/>
      <c r="F22" s="10"/>
      <c r="G22" s="10"/>
      <c r="H22" s="10"/>
      <c r="I22" s="10"/>
      <c r="J22" s="10"/>
      <c r="K22" s="10"/>
      <c r="L22" s="43">
        <v>24</v>
      </c>
      <c r="M22" s="10"/>
      <c r="N22" s="10"/>
      <c r="O22" s="10">
        <v>12.29</v>
      </c>
      <c r="P22" s="32" t="s">
        <v>149</v>
      </c>
    </row>
    <row r="23" spans="1:16" s="9" customFormat="1">
      <c r="A23" s="17">
        <v>42915</v>
      </c>
      <c r="B23" s="9" t="s">
        <v>113</v>
      </c>
      <c r="C23" s="26" t="s">
        <v>58</v>
      </c>
      <c r="D23" s="10">
        <v>30</v>
      </c>
      <c r="E23" s="10"/>
      <c r="F23" s="10"/>
      <c r="G23" s="10"/>
      <c r="H23" s="10"/>
      <c r="I23" s="10"/>
      <c r="J23" s="10"/>
      <c r="K23" s="10"/>
      <c r="L23" s="43">
        <v>30</v>
      </c>
      <c r="M23" s="10"/>
      <c r="N23" s="10"/>
      <c r="O23" s="10"/>
      <c r="P23" s="32" t="s">
        <v>114</v>
      </c>
    </row>
    <row r="24" spans="1:16" s="9" customFormat="1">
      <c r="A24" s="17">
        <v>42971</v>
      </c>
      <c r="B24" s="9" t="s">
        <v>59</v>
      </c>
      <c r="C24" s="26" t="s">
        <v>58</v>
      </c>
      <c r="D24" s="10">
        <v>60</v>
      </c>
      <c r="E24" s="10"/>
      <c r="F24" s="10"/>
      <c r="G24" s="10"/>
      <c r="H24" s="10"/>
      <c r="I24" s="10"/>
      <c r="J24" s="10"/>
      <c r="K24" s="10"/>
      <c r="L24" s="43">
        <v>60</v>
      </c>
      <c r="M24" s="10"/>
      <c r="N24" s="10"/>
      <c r="O24" s="10"/>
      <c r="P24" s="32" t="s">
        <v>170</v>
      </c>
    </row>
    <row r="25" spans="1:16" s="9" customFormat="1">
      <c r="A25" s="17">
        <v>43014</v>
      </c>
      <c r="B25" s="9" t="s">
        <v>173</v>
      </c>
      <c r="C25" s="26" t="s">
        <v>58</v>
      </c>
      <c r="D25" s="10">
        <v>50</v>
      </c>
      <c r="E25" s="10"/>
      <c r="F25" s="10"/>
      <c r="G25" s="10"/>
      <c r="H25" s="10"/>
      <c r="I25" s="10">
        <v>50</v>
      </c>
      <c r="J25" s="10"/>
      <c r="K25" s="10"/>
      <c r="L25" s="43"/>
      <c r="M25" s="10"/>
      <c r="N25" s="10"/>
      <c r="O25" s="10"/>
      <c r="P25" s="32"/>
    </row>
    <row r="26" spans="1:16" s="9" customFormat="1">
      <c r="A26" s="17">
        <v>43018</v>
      </c>
      <c r="B26" s="9" t="s">
        <v>174</v>
      </c>
      <c r="C26" s="26" t="s">
        <v>58</v>
      </c>
      <c r="D26" s="10">
        <v>98</v>
      </c>
      <c r="E26" s="10"/>
      <c r="F26" s="10"/>
      <c r="G26" s="10"/>
      <c r="H26" s="10"/>
      <c r="I26" s="10"/>
      <c r="J26" s="10"/>
      <c r="K26" s="10"/>
      <c r="L26" s="43">
        <v>16</v>
      </c>
      <c r="M26" s="10"/>
      <c r="N26" s="10"/>
      <c r="O26" s="10">
        <v>82</v>
      </c>
      <c r="P26" s="32"/>
    </row>
    <row r="27" spans="1:16" s="9" customFormat="1">
      <c r="A27" s="17">
        <v>43020</v>
      </c>
      <c r="B27" s="9" t="s">
        <v>59</v>
      </c>
      <c r="C27" s="26" t="s">
        <v>58</v>
      </c>
      <c r="D27" s="10">
        <v>724.13</v>
      </c>
      <c r="E27" s="10"/>
      <c r="F27" s="10"/>
      <c r="G27" s="10"/>
      <c r="H27" s="10"/>
      <c r="I27" s="10"/>
      <c r="J27" s="10"/>
      <c r="K27" s="10"/>
      <c r="L27" s="43">
        <v>600</v>
      </c>
      <c r="M27" s="10"/>
      <c r="N27" s="10"/>
      <c r="O27" s="10">
        <v>124.13</v>
      </c>
      <c r="P27" s="32"/>
    </row>
    <row r="28" spans="1:16" s="11" customFormat="1">
      <c r="A28" s="34"/>
      <c r="B28" s="35"/>
      <c r="C28" s="36"/>
      <c r="D28" s="35">
        <f t="shared" ref="D28:O28" si="0">SUM(D2:D27)</f>
        <v>8817.8799999999992</v>
      </c>
      <c r="E28" s="35">
        <f t="shared" si="0"/>
        <v>0</v>
      </c>
      <c r="F28" s="35">
        <f t="shared" si="0"/>
        <v>2730</v>
      </c>
      <c r="G28" s="35">
        <f t="shared" si="0"/>
        <v>0</v>
      </c>
      <c r="H28" s="35">
        <f t="shared" si="0"/>
        <v>745</v>
      </c>
      <c r="I28" s="35">
        <f t="shared" si="0"/>
        <v>299.3</v>
      </c>
      <c r="J28" s="35">
        <f t="shared" si="0"/>
        <v>0</v>
      </c>
      <c r="K28" s="35">
        <f t="shared" si="0"/>
        <v>0</v>
      </c>
      <c r="L28" s="35">
        <f t="shared" si="0"/>
        <v>4461</v>
      </c>
      <c r="M28" s="35">
        <f t="shared" si="0"/>
        <v>0</v>
      </c>
      <c r="N28" s="35">
        <f t="shared" si="0"/>
        <v>0</v>
      </c>
      <c r="O28" s="35">
        <f t="shared" si="0"/>
        <v>582.58000000000004</v>
      </c>
      <c r="P28" s="37">
        <f>SUM(E28:O28)</f>
        <v>8817.8799999999992</v>
      </c>
    </row>
  </sheetData>
  <phoneticPr fontId="9" type="noConversion"/>
  <printOptions gridLines="1" gridLinesSet="0"/>
  <pageMargins left="0.25" right="0.25" top="0.75" bottom="0.75" header="0.3" footer="0.3"/>
  <pageSetup paperSize="9" scale="69" orientation="landscape" horizontalDpi="4294967292" verticalDpi="360" r:id="rId1"/>
  <headerFooter alignWithMargins="0">
    <oddHeader>&amp;LPage &amp;P of &amp;N&amp;C&amp;"Arial,Bold"&amp;12&amp;ELEWES WANDERERS CYCLING CLUB&amp;"Arial,Regular"&amp;10&amp;E
&amp;"Arial,Bold"Income&amp;R&amp;D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Normal="100" workbookViewId="0">
      <pane ySplit="1" topLeftCell="A2" activePane="bottomLeft" state="frozen"/>
      <selection pane="bottomLeft" activeCell="Q54" sqref="A1:Q54"/>
    </sheetView>
  </sheetViews>
  <sheetFormatPr defaultRowHeight="12.75"/>
  <cols>
    <col min="1" max="1" width="11.85546875" customWidth="1"/>
    <col min="2" max="2" width="53.140625" bestFit="1" customWidth="1"/>
    <col min="3" max="3" width="8.5703125" style="2" bestFit="1" customWidth="1"/>
    <col min="4" max="4" width="13.42578125" style="29" customWidth="1"/>
    <col min="5" max="5" width="7.5703125" style="2" bestFit="1" customWidth="1"/>
    <col min="6" max="6" width="10.5703125" style="10" bestFit="1" customWidth="1"/>
    <col min="7" max="8" width="9.5703125" style="10" customWidth="1"/>
    <col min="9" max="9" width="7.5703125" style="10" bestFit="1" customWidth="1"/>
    <col min="10" max="10" width="11.28515625" style="10" customWidth="1"/>
    <col min="11" max="11" width="9.7109375" style="10" bestFit="1" customWidth="1"/>
    <col min="12" max="12" width="8.5703125" style="10" customWidth="1"/>
    <col min="13" max="13" width="8.28515625" style="10" customWidth="1"/>
    <col min="14" max="14" width="8.5703125" style="10" customWidth="1"/>
    <col min="15" max="16" width="9.5703125" style="10" bestFit="1" customWidth="1"/>
    <col min="17" max="17" width="41" customWidth="1"/>
  </cols>
  <sheetData>
    <row r="1" spans="1:17" s="1" customFormat="1" ht="47.25">
      <c r="A1" s="1" t="s">
        <v>0</v>
      </c>
      <c r="B1" s="1" t="s">
        <v>1</v>
      </c>
      <c r="C1" s="23" t="s">
        <v>2</v>
      </c>
      <c r="D1" s="28" t="s">
        <v>32</v>
      </c>
      <c r="E1" s="23" t="s">
        <v>33</v>
      </c>
      <c r="F1" s="15" t="s">
        <v>7</v>
      </c>
      <c r="G1" s="15" t="s">
        <v>3</v>
      </c>
      <c r="H1" s="15" t="s">
        <v>38</v>
      </c>
      <c r="I1" s="15" t="s">
        <v>4</v>
      </c>
      <c r="J1" s="51" t="s">
        <v>168</v>
      </c>
      <c r="K1" s="15" t="s">
        <v>46</v>
      </c>
      <c r="L1" s="51" t="s">
        <v>121</v>
      </c>
      <c r="M1" s="15" t="s">
        <v>6</v>
      </c>
      <c r="N1" s="15" t="s">
        <v>44</v>
      </c>
      <c r="O1" s="15" t="s">
        <v>8</v>
      </c>
      <c r="P1" s="15" t="s">
        <v>5</v>
      </c>
      <c r="Q1" s="1" t="s">
        <v>30</v>
      </c>
    </row>
    <row r="2" spans="1:17">
      <c r="A2" s="24">
        <v>42676</v>
      </c>
      <c r="B2" s="9" t="s">
        <v>55</v>
      </c>
      <c r="C2" s="2">
        <v>50</v>
      </c>
      <c r="D2" s="48" t="s">
        <v>56</v>
      </c>
      <c r="E2" s="10" t="s">
        <v>58</v>
      </c>
      <c r="N2" s="10">
        <v>50</v>
      </c>
      <c r="Q2" s="44" t="s">
        <v>57</v>
      </c>
    </row>
    <row r="3" spans="1:17">
      <c r="A3" s="24">
        <v>42693</v>
      </c>
      <c r="B3" s="9" t="s">
        <v>61</v>
      </c>
      <c r="C3" s="2">
        <v>837</v>
      </c>
      <c r="D3" s="29" t="s">
        <v>62</v>
      </c>
      <c r="E3" s="10" t="s">
        <v>58</v>
      </c>
      <c r="I3" s="10">
        <v>837</v>
      </c>
      <c r="Q3" s="44" t="s">
        <v>63</v>
      </c>
    </row>
    <row r="4" spans="1:17">
      <c r="A4" s="24">
        <v>42695</v>
      </c>
      <c r="B4" s="9" t="s">
        <v>64</v>
      </c>
      <c r="C4" s="2">
        <v>15</v>
      </c>
      <c r="D4" s="29" t="s">
        <v>65</v>
      </c>
      <c r="E4" s="10" t="s">
        <v>58</v>
      </c>
      <c r="F4" s="10">
        <v>15</v>
      </c>
      <c r="Q4" s="44" t="s">
        <v>66</v>
      </c>
    </row>
    <row r="5" spans="1:17">
      <c r="A5" s="24">
        <v>42695</v>
      </c>
      <c r="B5" s="9" t="s">
        <v>67</v>
      </c>
      <c r="C5" s="2">
        <v>585</v>
      </c>
      <c r="D5" s="29" t="s">
        <v>68</v>
      </c>
      <c r="E5" s="10" t="s">
        <v>58</v>
      </c>
      <c r="L5" s="10">
        <v>585</v>
      </c>
      <c r="Q5" s="44" t="s">
        <v>69</v>
      </c>
    </row>
    <row r="6" spans="1:17">
      <c r="A6" s="24">
        <v>42701</v>
      </c>
      <c r="B6" s="9" t="s">
        <v>70</v>
      </c>
      <c r="C6" s="2">
        <v>82.2</v>
      </c>
      <c r="D6" s="29" t="s">
        <v>56</v>
      </c>
      <c r="E6" s="2" t="s">
        <v>58</v>
      </c>
      <c r="K6" s="10">
        <v>82.2</v>
      </c>
      <c r="P6" s="10" t="s">
        <v>29</v>
      </c>
      <c r="Q6" s="44" t="s">
        <v>71</v>
      </c>
    </row>
    <row r="7" spans="1:17">
      <c r="A7" s="24">
        <v>42707</v>
      </c>
      <c r="B7" s="9" t="s">
        <v>72</v>
      </c>
      <c r="C7" s="2">
        <v>20</v>
      </c>
      <c r="D7" s="29" t="s">
        <v>56</v>
      </c>
      <c r="E7" s="2" t="s">
        <v>58</v>
      </c>
      <c r="F7" s="10">
        <v>20</v>
      </c>
      <c r="Q7" s="44" t="s">
        <v>66</v>
      </c>
    </row>
    <row r="8" spans="1:17">
      <c r="A8" s="24">
        <v>42709</v>
      </c>
      <c r="B8" s="9" t="s">
        <v>73</v>
      </c>
      <c r="C8" s="2">
        <v>70.5</v>
      </c>
      <c r="D8" s="29" t="s">
        <v>56</v>
      </c>
      <c r="E8" s="2" t="s">
        <v>58</v>
      </c>
      <c r="J8" s="10">
        <v>70.5</v>
      </c>
      <c r="Q8" s="44" t="s">
        <v>74</v>
      </c>
    </row>
    <row r="9" spans="1:17">
      <c r="A9" s="24">
        <v>42710</v>
      </c>
      <c r="B9" s="9" t="s">
        <v>75</v>
      </c>
      <c r="C9" s="2">
        <v>20</v>
      </c>
      <c r="D9" s="29" t="s">
        <v>76</v>
      </c>
      <c r="E9" s="2" t="s">
        <v>58</v>
      </c>
      <c r="F9" s="10">
        <v>20</v>
      </c>
      <c r="Q9" s="44" t="s">
        <v>66</v>
      </c>
    </row>
    <row r="10" spans="1:17">
      <c r="A10" s="24">
        <v>42710</v>
      </c>
      <c r="B10" s="9" t="s">
        <v>77</v>
      </c>
      <c r="C10" s="2">
        <v>12.5</v>
      </c>
      <c r="D10" s="29" t="s">
        <v>56</v>
      </c>
      <c r="E10" s="2" t="s">
        <v>58</v>
      </c>
      <c r="F10" s="10">
        <v>12.5</v>
      </c>
      <c r="Q10" s="44" t="s">
        <v>66</v>
      </c>
    </row>
    <row r="11" spans="1:17">
      <c r="A11" s="24">
        <v>42744</v>
      </c>
      <c r="B11" s="9" t="s">
        <v>81</v>
      </c>
      <c r="C11" s="2">
        <v>96</v>
      </c>
      <c r="D11" s="29" t="s">
        <v>56</v>
      </c>
      <c r="E11" s="2" t="s">
        <v>58</v>
      </c>
      <c r="H11" s="10">
        <v>96</v>
      </c>
      <c r="Q11" s="44" t="s">
        <v>82</v>
      </c>
    </row>
    <row r="12" spans="1:17">
      <c r="A12" s="24">
        <v>42745</v>
      </c>
      <c r="B12" s="9" t="s">
        <v>83</v>
      </c>
      <c r="C12" s="2">
        <v>12.83</v>
      </c>
      <c r="D12" s="29" t="s">
        <v>84</v>
      </c>
      <c r="E12" s="2" t="s">
        <v>58</v>
      </c>
      <c r="O12" s="10">
        <v>12.83</v>
      </c>
      <c r="Q12" s="44" t="s">
        <v>85</v>
      </c>
    </row>
    <row r="13" spans="1:17">
      <c r="A13" s="24">
        <v>42760</v>
      </c>
      <c r="B13" s="9" t="s">
        <v>83</v>
      </c>
      <c r="C13" s="2">
        <v>16</v>
      </c>
      <c r="D13" s="29" t="s">
        <v>56</v>
      </c>
      <c r="E13" s="2" t="s">
        <v>58</v>
      </c>
      <c r="O13" s="10">
        <v>16</v>
      </c>
      <c r="Q13" s="44" t="s">
        <v>87</v>
      </c>
    </row>
    <row r="14" spans="1:17">
      <c r="A14" s="24">
        <v>42768</v>
      </c>
      <c r="B14" s="9" t="s">
        <v>55</v>
      </c>
      <c r="C14" s="2">
        <v>20</v>
      </c>
      <c r="D14" s="29" t="s">
        <v>56</v>
      </c>
      <c r="E14" s="2" t="s">
        <v>58</v>
      </c>
      <c r="N14" s="10">
        <v>20</v>
      </c>
      <c r="Q14" s="44" t="s">
        <v>89</v>
      </c>
    </row>
    <row r="15" spans="1:17">
      <c r="A15" s="24">
        <v>42768</v>
      </c>
      <c r="B15" s="9" t="s">
        <v>90</v>
      </c>
      <c r="C15" s="2">
        <v>360</v>
      </c>
      <c r="D15" s="29" t="s">
        <v>56</v>
      </c>
      <c r="E15" s="2" t="s">
        <v>58</v>
      </c>
      <c r="P15" s="10">
        <v>360</v>
      </c>
      <c r="Q15" s="44" t="s">
        <v>91</v>
      </c>
    </row>
    <row r="16" spans="1:17">
      <c r="A16" s="24">
        <v>42779</v>
      </c>
      <c r="B16" s="9" t="s">
        <v>93</v>
      </c>
      <c r="C16" s="2">
        <v>45</v>
      </c>
      <c r="D16" s="29" t="s">
        <v>56</v>
      </c>
      <c r="E16" s="2" t="s">
        <v>58</v>
      </c>
      <c r="N16" s="10">
        <v>45</v>
      </c>
      <c r="Q16" s="44" t="s">
        <v>94</v>
      </c>
    </row>
    <row r="17" spans="1:17">
      <c r="A17" s="24">
        <v>42805</v>
      </c>
      <c r="B17" s="9" t="s">
        <v>97</v>
      </c>
      <c r="C17" s="2">
        <v>126.7</v>
      </c>
      <c r="D17" s="29" t="s">
        <v>56</v>
      </c>
      <c r="E17" s="2" t="s">
        <v>58</v>
      </c>
      <c r="P17" s="10">
        <v>126.7</v>
      </c>
      <c r="Q17" s="44" t="s">
        <v>98</v>
      </c>
    </row>
    <row r="18" spans="1:17">
      <c r="A18" s="24">
        <v>42809</v>
      </c>
      <c r="B18" s="9" t="s">
        <v>81</v>
      </c>
      <c r="C18" s="2">
        <v>236.69</v>
      </c>
      <c r="D18" s="29" t="s">
        <v>56</v>
      </c>
      <c r="E18" s="2" t="s">
        <v>58</v>
      </c>
      <c r="O18" s="10">
        <v>236.69</v>
      </c>
      <c r="Q18" s="44" t="s">
        <v>99</v>
      </c>
    </row>
    <row r="19" spans="1:17">
      <c r="A19" s="24">
        <v>42812</v>
      </c>
      <c r="B19" s="9" t="s">
        <v>100</v>
      </c>
      <c r="C19" s="2">
        <v>451.1</v>
      </c>
      <c r="D19" s="29" t="s">
        <v>56</v>
      </c>
      <c r="E19" s="2" t="s">
        <v>58</v>
      </c>
      <c r="O19" s="10">
        <v>451.1</v>
      </c>
      <c r="Q19" s="44" t="s">
        <v>101</v>
      </c>
    </row>
    <row r="20" spans="1:17">
      <c r="A20" s="24">
        <v>42818</v>
      </c>
      <c r="B20" s="9" t="s">
        <v>73</v>
      </c>
      <c r="C20" s="2">
        <v>143.4</v>
      </c>
      <c r="D20" s="29" t="s">
        <v>56</v>
      </c>
      <c r="E20" s="2" t="s">
        <v>58</v>
      </c>
      <c r="J20" s="10">
        <v>143.4</v>
      </c>
      <c r="Q20" s="44" t="s">
        <v>102</v>
      </c>
    </row>
    <row r="21" spans="1:17">
      <c r="A21" s="24">
        <v>42823</v>
      </c>
      <c r="B21" s="9" t="s">
        <v>83</v>
      </c>
      <c r="C21" s="2">
        <v>94</v>
      </c>
      <c r="D21" s="29" t="s">
        <v>56</v>
      </c>
      <c r="E21" s="2" t="s">
        <v>58</v>
      </c>
      <c r="O21" s="10">
        <v>94</v>
      </c>
      <c r="Q21" s="44" t="s">
        <v>104</v>
      </c>
    </row>
    <row r="22" spans="1:17">
      <c r="A22" s="24">
        <v>42825</v>
      </c>
      <c r="B22" s="9" t="s">
        <v>55</v>
      </c>
      <c r="C22" s="2">
        <v>30</v>
      </c>
      <c r="D22" s="29" t="s">
        <v>56</v>
      </c>
      <c r="E22" s="2" t="s">
        <v>58</v>
      </c>
      <c r="N22" s="10">
        <v>30</v>
      </c>
      <c r="Q22" s="44" t="s">
        <v>105</v>
      </c>
    </row>
    <row r="23" spans="1:17">
      <c r="A23" s="24">
        <v>42831</v>
      </c>
      <c r="B23" s="9" t="s">
        <v>106</v>
      </c>
      <c r="C23" s="2">
        <v>200</v>
      </c>
      <c r="D23" s="29" t="s">
        <v>107</v>
      </c>
      <c r="E23" s="2" t="s">
        <v>58</v>
      </c>
      <c r="F23" s="10">
        <v>200</v>
      </c>
      <c r="P23" s="10" t="s">
        <v>29</v>
      </c>
      <c r="Q23" s="44" t="s">
        <v>108</v>
      </c>
    </row>
    <row r="24" spans="1:17">
      <c r="A24" s="24">
        <v>42837</v>
      </c>
      <c r="B24" s="9" t="s">
        <v>81</v>
      </c>
      <c r="C24" s="2">
        <v>64.150000000000006</v>
      </c>
      <c r="D24" s="29" t="s">
        <v>56</v>
      </c>
      <c r="E24" s="2" t="s">
        <v>58</v>
      </c>
      <c r="F24" s="10" t="s">
        <v>29</v>
      </c>
      <c r="O24" s="10">
        <v>64.150000000000006</v>
      </c>
      <c r="Q24" s="44" t="s">
        <v>111</v>
      </c>
    </row>
    <row r="25" spans="1:17">
      <c r="A25" s="24">
        <v>42845</v>
      </c>
      <c r="B25" s="9" t="s">
        <v>112</v>
      </c>
      <c r="C25" s="2">
        <v>96</v>
      </c>
      <c r="D25" s="29" t="s">
        <v>56</v>
      </c>
      <c r="E25" s="2" t="s">
        <v>58</v>
      </c>
      <c r="O25" s="10">
        <v>96</v>
      </c>
      <c r="Q25" s="44" t="s">
        <v>111</v>
      </c>
    </row>
    <row r="26" spans="1:17">
      <c r="A26" s="24">
        <v>42886</v>
      </c>
      <c r="B26" s="9" t="s">
        <v>118</v>
      </c>
      <c r="C26" s="2">
        <v>8</v>
      </c>
      <c r="D26" s="29" t="s">
        <v>119</v>
      </c>
      <c r="E26" s="2" t="s">
        <v>58</v>
      </c>
      <c r="L26" s="10" t="s">
        <v>29</v>
      </c>
      <c r="M26" s="10">
        <v>8</v>
      </c>
      <c r="Q26" s="50" t="s">
        <v>120</v>
      </c>
    </row>
    <row r="27" spans="1:17">
      <c r="A27" s="24">
        <v>42886</v>
      </c>
      <c r="B27" s="9" t="s">
        <v>122</v>
      </c>
      <c r="C27" s="2">
        <v>20</v>
      </c>
      <c r="D27" s="29" t="s">
        <v>123</v>
      </c>
      <c r="L27" s="10">
        <v>20</v>
      </c>
      <c r="Q27" s="44" t="s">
        <v>124</v>
      </c>
    </row>
    <row r="28" spans="1:17">
      <c r="A28" s="24">
        <v>42886</v>
      </c>
      <c r="B28" s="9" t="s">
        <v>125</v>
      </c>
      <c r="C28" s="2">
        <v>23</v>
      </c>
      <c r="D28" s="29" t="s">
        <v>126</v>
      </c>
      <c r="E28" s="2" t="s">
        <v>58</v>
      </c>
      <c r="L28" s="10">
        <v>23</v>
      </c>
      <c r="Q28" s="44" t="s">
        <v>124</v>
      </c>
    </row>
    <row r="29" spans="1:17">
      <c r="A29" s="24">
        <v>42886</v>
      </c>
      <c r="B29" s="9" t="s">
        <v>127</v>
      </c>
      <c r="C29" s="2">
        <v>22</v>
      </c>
      <c r="D29" s="29" t="s">
        <v>128</v>
      </c>
      <c r="E29" s="2" t="s">
        <v>58</v>
      </c>
      <c r="L29" s="10">
        <v>22</v>
      </c>
      <c r="Q29" s="44" t="s">
        <v>124</v>
      </c>
    </row>
    <row r="30" spans="1:17">
      <c r="A30" s="24">
        <v>42886</v>
      </c>
      <c r="B30" s="9" t="s">
        <v>129</v>
      </c>
      <c r="C30" s="2">
        <v>10</v>
      </c>
      <c r="D30" s="29" t="s">
        <v>130</v>
      </c>
      <c r="E30" s="2" t="s">
        <v>58</v>
      </c>
      <c r="L30" s="10">
        <v>10</v>
      </c>
      <c r="Q30" s="44" t="s">
        <v>124</v>
      </c>
    </row>
    <row r="31" spans="1:17">
      <c r="A31" s="24">
        <v>42886</v>
      </c>
      <c r="B31" s="9" t="s">
        <v>131</v>
      </c>
      <c r="C31" s="2">
        <v>18</v>
      </c>
      <c r="D31" s="29" t="s">
        <v>132</v>
      </c>
      <c r="L31" s="10">
        <v>18</v>
      </c>
      <c r="Q31" s="44" t="s">
        <v>124</v>
      </c>
    </row>
    <row r="32" spans="1:17">
      <c r="A32" s="24">
        <v>42886</v>
      </c>
      <c r="B32" s="9" t="s">
        <v>133</v>
      </c>
      <c r="C32" s="2">
        <v>10</v>
      </c>
      <c r="D32" s="29" t="s">
        <v>134</v>
      </c>
      <c r="E32" s="2" t="s">
        <v>58</v>
      </c>
      <c r="L32" s="10">
        <v>10</v>
      </c>
      <c r="Q32" s="44" t="s">
        <v>124</v>
      </c>
    </row>
    <row r="33" spans="1:17">
      <c r="A33" s="24">
        <v>42886</v>
      </c>
      <c r="B33" s="9" t="s">
        <v>135</v>
      </c>
      <c r="C33" s="2">
        <v>10</v>
      </c>
      <c r="D33" s="29" t="s">
        <v>136</v>
      </c>
      <c r="L33" s="10">
        <v>10</v>
      </c>
      <c r="Q33" s="44" t="s">
        <v>124</v>
      </c>
    </row>
    <row r="34" spans="1:17">
      <c r="A34" s="24">
        <v>42886</v>
      </c>
      <c r="B34" s="9" t="s">
        <v>92</v>
      </c>
      <c r="C34" s="2">
        <v>6</v>
      </c>
      <c r="D34" s="29" t="s">
        <v>137</v>
      </c>
      <c r="E34" s="2" t="s">
        <v>58</v>
      </c>
      <c r="L34" s="10">
        <v>6</v>
      </c>
      <c r="Q34" s="44" t="s">
        <v>124</v>
      </c>
    </row>
    <row r="35" spans="1:17">
      <c r="A35" s="24">
        <v>42886</v>
      </c>
      <c r="B35" s="9" t="s">
        <v>138</v>
      </c>
      <c r="C35" s="2">
        <v>6</v>
      </c>
      <c r="D35" s="29" t="s">
        <v>139</v>
      </c>
      <c r="E35" s="2" t="s">
        <v>58</v>
      </c>
      <c r="L35" s="10">
        <v>6</v>
      </c>
      <c r="Q35" s="44" t="s">
        <v>124</v>
      </c>
    </row>
    <row r="36" spans="1:17">
      <c r="A36" s="24">
        <v>42888</v>
      </c>
      <c r="B36" s="9" t="s">
        <v>140</v>
      </c>
      <c r="C36" s="2">
        <v>80</v>
      </c>
      <c r="D36" s="29" t="s">
        <v>141</v>
      </c>
      <c r="E36" s="2" t="s">
        <v>58</v>
      </c>
      <c r="H36" s="10">
        <v>80</v>
      </c>
      <c r="Q36" s="44" t="s">
        <v>142</v>
      </c>
    </row>
    <row r="37" spans="1:17">
      <c r="A37" s="24">
        <v>42888</v>
      </c>
      <c r="B37" s="9" t="s">
        <v>144</v>
      </c>
      <c r="C37" s="2">
        <v>15</v>
      </c>
      <c r="D37" s="29" t="s">
        <v>56</v>
      </c>
      <c r="E37" s="2" t="s">
        <v>58</v>
      </c>
      <c r="M37" s="10">
        <v>15</v>
      </c>
      <c r="Q37" s="44" t="s">
        <v>145</v>
      </c>
    </row>
    <row r="38" spans="1:17">
      <c r="A38" s="24">
        <v>42890</v>
      </c>
      <c r="B38" s="9" t="s">
        <v>146</v>
      </c>
      <c r="C38" s="2">
        <v>55</v>
      </c>
      <c r="D38" s="29" t="s">
        <v>147</v>
      </c>
      <c r="E38" s="2" t="s">
        <v>58</v>
      </c>
      <c r="N38" s="10">
        <v>55</v>
      </c>
      <c r="Q38" s="44" t="s">
        <v>148</v>
      </c>
    </row>
    <row r="39" spans="1:17">
      <c r="A39" s="24">
        <v>42901</v>
      </c>
      <c r="B39" s="9" t="s">
        <v>150</v>
      </c>
      <c r="C39" s="2" t="s">
        <v>166</v>
      </c>
      <c r="D39" s="29" t="s">
        <v>151</v>
      </c>
      <c r="E39" s="2" t="s">
        <v>58</v>
      </c>
      <c r="O39" s="10" t="s">
        <v>29</v>
      </c>
      <c r="Q39" s="44" t="s">
        <v>161</v>
      </c>
    </row>
    <row r="40" spans="1:17">
      <c r="A40" s="24">
        <v>42902</v>
      </c>
      <c r="B40" s="9" t="s">
        <v>144</v>
      </c>
      <c r="C40" s="2">
        <v>94</v>
      </c>
      <c r="D40" s="29" t="s">
        <v>56</v>
      </c>
      <c r="E40" s="2" t="s">
        <v>58</v>
      </c>
      <c r="M40" s="10">
        <v>94</v>
      </c>
      <c r="Q40" s="44" t="s">
        <v>152</v>
      </c>
    </row>
    <row r="41" spans="1:17">
      <c r="A41" s="24">
        <v>42902</v>
      </c>
      <c r="B41" s="9" t="s">
        <v>144</v>
      </c>
      <c r="C41" s="2">
        <v>10</v>
      </c>
      <c r="D41" s="29" t="s">
        <v>56</v>
      </c>
      <c r="E41" s="2" t="s">
        <v>58</v>
      </c>
      <c r="M41" s="10">
        <v>10</v>
      </c>
      <c r="Q41" s="44" t="s">
        <v>153</v>
      </c>
    </row>
    <row r="42" spans="1:17">
      <c r="A42" s="24">
        <v>42910</v>
      </c>
      <c r="B42" s="9" t="s">
        <v>144</v>
      </c>
      <c r="C42" s="2">
        <v>65</v>
      </c>
      <c r="D42" s="29" t="s">
        <v>56</v>
      </c>
      <c r="E42" s="2" t="s">
        <v>58</v>
      </c>
      <c r="L42" s="10">
        <v>65</v>
      </c>
      <c r="Q42" s="44" t="s">
        <v>154</v>
      </c>
    </row>
    <row r="43" spans="1:17">
      <c r="A43" s="24">
        <v>42925</v>
      </c>
      <c r="B43" s="9" t="s">
        <v>155</v>
      </c>
      <c r="C43" s="2">
        <v>17</v>
      </c>
      <c r="D43" s="29" t="s">
        <v>56</v>
      </c>
      <c r="E43" s="2" t="s">
        <v>58</v>
      </c>
      <c r="J43" s="10">
        <v>17</v>
      </c>
      <c r="Q43" s="44" t="s">
        <v>156</v>
      </c>
    </row>
    <row r="44" spans="1:17">
      <c r="A44" s="24">
        <v>42928</v>
      </c>
      <c r="B44" s="9" t="s">
        <v>157</v>
      </c>
      <c r="C44" s="2">
        <v>554.75</v>
      </c>
      <c r="D44" s="29" t="s">
        <v>56</v>
      </c>
      <c r="E44" s="2" t="s">
        <v>58</v>
      </c>
      <c r="L44" s="10">
        <v>255</v>
      </c>
      <c r="O44" s="10">
        <v>299.75</v>
      </c>
      <c r="Q44" s="44" t="s">
        <v>158</v>
      </c>
    </row>
    <row r="45" spans="1:17">
      <c r="A45" s="24">
        <v>42928</v>
      </c>
      <c r="B45" s="9" t="s">
        <v>55</v>
      </c>
      <c r="C45" s="2">
        <v>55</v>
      </c>
      <c r="D45" s="29" t="s">
        <v>56</v>
      </c>
      <c r="E45" s="2" t="s">
        <v>58</v>
      </c>
      <c r="N45" s="10">
        <v>55</v>
      </c>
      <c r="Q45" s="44" t="s">
        <v>159</v>
      </c>
    </row>
    <row r="46" spans="1:17">
      <c r="A46" s="24">
        <v>42928</v>
      </c>
      <c r="B46" s="9" t="s">
        <v>150</v>
      </c>
      <c r="C46" s="2">
        <v>390</v>
      </c>
      <c r="D46" s="29" t="s">
        <v>56</v>
      </c>
      <c r="E46" s="2" t="s">
        <v>58</v>
      </c>
      <c r="O46" s="10">
        <v>390</v>
      </c>
      <c r="Q46" s="44" t="s">
        <v>160</v>
      </c>
    </row>
    <row r="47" spans="1:17">
      <c r="A47" s="24">
        <v>42928</v>
      </c>
      <c r="B47" s="9" t="s">
        <v>83</v>
      </c>
      <c r="C47" s="2">
        <v>30</v>
      </c>
      <c r="D47" s="29" t="s">
        <v>56</v>
      </c>
      <c r="E47" s="2" t="s">
        <v>58</v>
      </c>
      <c r="O47" s="10">
        <v>30</v>
      </c>
      <c r="Q47" s="44" t="s">
        <v>162</v>
      </c>
    </row>
    <row r="48" spans="1:17">
      <c r="A48" s="24">
        <v>42951</v>
      </c>
      <c r="B48" s="9" t="s">
        <v>163</v>
      </c>
      <c r="C48" s="2">
        <v>390</v>
      </c>
      <c r="D48" s="29" t="s">
        <v>164</v>
      </c>
      <c r="E48" s="2" t="s">
        <v>58</v>
      </c>
      <c r="J48" s="10" t="s">
        <v>29</v>
      </c>
      <c r="N48" s="10">
        <v>390</v>
      </c>
      <c r="Q48" s="44" t="s">
        <v>165</v>
      </c>
    </row>
    <row r="49" spans="1:18">
      <c r="A49" s="24">
        <v>42954</v>
      </c>
      <c r="B49" s="9" t="s">
        <v>167</v>
      </c>
      <c r="C49" s="2">
        <v>118</v>
      </c>
      <c r="D49" s="29" t="s">
        <v>56</v>
      </c>
      <c r="E49" s="2" t="s">
        <v>58</v>
      </c>
      <c r="J49" s="10">
        <v>118</v>
      </c>
      <c r="Q49" s="44" t="s">
        <v>169</v>
      </c>
      <c r="R49" t="s">
        <v>29</v>
      </c>
    </row>
    <row r="50" spans="1:18">
      <c r="A50" s="24">
        <v>42957</v>
      </c>
      <c r="B50" s="9" t="s">
        <v>83</v>
      </c>
      <c r="C50" s="2">
        <v>990</v>
      </c>
      <c r="D50" s="29" t="s">
        <v>56</v>
      </c>
      <c r="E50" s="2" t="s">
        <v>58</v>
      </c>
      <c r="I50" s="10">
        <v>950</v>
      </c>
      <c r="O50" s="10">
        <v>40</v>
      </c>
      <c r="Q50" s="44" t="s">
        <v>172</v>
      </c>
    </row>
    <row r="51" spans="1:18">
      <c r="A51" s="24">
        <v>42971</v>
      </c>
      <c r="B51" s="9" t="s">
        <v>155</v>
      </c>
      <c r="C51" s="2">
        <v>12.48</v>
      </c>
      <c r="D51" s="29" t="s">
        <v>56</v>
      </c>
      <c r="E51" s="2" t="s">
        <v>58</v>
      </c>
      <c r="J51" s="10">
        <v>12.48</v>
      </c>
      <c r="Q51" s="44" t="s">
        <v>171</v>
      </c>
    </row>
    <row r="52" spans="1:18">
      <c r="A52" s="24">
        <v>43022</v>
      </c>
      <c r="B52" s="9" t="s">
        <v>55</v>
      </c>
      <c r="C52" s="2">
        <v>33</v>
      </c>
      <c r="D52" s="29" t="s">
        <v>56</v>
      </c>
      <c r="E52" s="2" t="s">
        <v>58</v>
      </c>
      <c r="N52" s="10">
        <v>33</v>
      </c>
      <c r="Q52" s="44" t="s">
        <v>57</v>
      </c>
    </row>
    <row r="53" spans="1:18">
      <c r="A53" s="24">
        <v>43023</v>
      </c>
      <c r="B53" s="9" t="s">
        <v>140</v>
      </c>
      <c r="C53" s="2">
        <v>100</v>
      </c>
      <c r="D53" s="29" t="s">
        <v>56</v>
      </c>
      <c r="E53" s="2" t="s">
        <v>58</v>
      </c>
      <c r="H53" s="10">
        <v>100</v>
      </c>
      <c r="Q53" s="44" t="s">
        <v>57</v>
      </c>
    </row>
    <row r="54" spans="1:18" s="3" customFormat="1">
      <c r="A54" s="6"/>
      <c r="C54" s="7">
        <f>SUM(C2:C53)</f>
        <v>6826.2999999999993</v>
      </c>
      <c r="D54" s="30"/>
      <c r="E54" s="7"/>
      <c r="F54" s="52">
        <f t="shared" ref="F54:P54" si="0">SUM(F2:F53)</f>
        <v>267.5</v>
      </c>
      <c r="G54" s="52">
        <f t="shared" si="0"/>
        <v>0</v>
      </c>
      <c r="H54" s="52">
        <f t="shared" si="0"/>
        <v>276</v>
      </c>
      <c r="I54" s="52">
        <f t="shared" si="0"/>
        <v>1787</v>
      </c>
      <c r="J54" s="52">
        <f t="shared" si="0"/>
        <v>361.38</v>
      </c>
      <c r="K54" s="52">
        <f t="shared" si="0"/>
        <v>82.2</v>
      </c>
      <c r="L54" s="52">
        <f t="shared" si="0"/>
        <v>1030</v>
      </c>
      <c r="M54" s="52">
        <f t="shared" si="0"/>
        <v>127</v>
      </c>
      <c r="N54" s="52">
        <f t="shared" si="0"/>
        <v>678</v>
      </c>
      <c r="O54" s="52">
        <f t="shared" si="0"/>
        <v>1730.52</v>
      </c>
      <c r="P54" s="52">
        <f t="shared" si="0"/>
        <v>486.7</v>
      </c>
      <c r="Q54" s="38">
        <f>SUM(F54:P54)</f>
        <v>6826.3</v>
      </c>
    </row>
  </sheetData>
  <phoneticPr fontId="9" type="noConversion"/>
  <printOptions gridLines="1" gridLinesSet="0"/>
  <pageMargins left="0.25" right="0.25" top="0.75" bottom="0.75" header="0.3" footer="0.3"/>
  <pageSetup paperSize="9" scale="61" orientation="landscape" horizontalDpi="4294967292" verticalDpi="360" r:id="rId1"/>
  <headerFooter alignWithMargins="0">
    <oddHeader>&amp;LPage &amp;P of &amp;N&amp;C&amp;"Arial,Bold"&amp;12&amp;ELEWES WANDERERS CYCLING CLUB&amp;"Arial,Regular"&amp;10&amp;E
&amp;"Arial,Bold"Expenditure&amp;R&amp;D</oddHeader>
  </headerFooter>
  <ignoredErrors>
    <ignoredError sqref="D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I28"/>
  <sheetViews>
    <sheetView workbookViewId="0">
      <selection activeCell="B28" sqref="B28"/>
    </sheetView>
  </sheetViews>
  <sheetFormatPr defaultRowHeight="12.75"/>
  <cols>
    <col min="1" max="1" width="33.28515625" bestFit="1" customWidth="1"/>
    <col min="2" max="2" width="12" bestFit="1" customWidth="1"/>
    <col min="6" max="6" width="9.140625" style="2"/>
    <col min="7" max="7" width="19.28515625" bestFit="1" customWidth="1"/>
    <col min="8" max="8" width="10" customWidth="1"/>
  </cols>
  <sheetData>
    <row r="2" spans="1:8">
      <c r="A2" s="11" t="s">
        <v>28</v>
      </c>
      <c r="H2" s="11" t="s">
        <v>29</v>
      </c>
    </row>
    <row r="3" spans="1:8" s="11" customFormat="1">
      <c r="B3" s="11" t="s">
        <v>42</v>
      </c>
      <c r="E3" s="11" t="s">
        <v>26</v>
      </c>
      <c r="F3" s="22" t="s">
        <v>27</v>
      </c>
      <c r="H3" s="11" t="s">
        <v>29</v>
      </c>
    </row>
    <row r="4" spans="1:8">
      <c r="A4" t="s">
        <v>14</v>
      </c>
      <c r="B4" s="2">
        <v>3312.2</v>
      </c>
      <c r="E4" s="2">
        <v>1164.3499999999999</v>
      </c>
      <c r="H4" s="10"/>
    </row>
    <row r="5" spans="1:8">
      <c r="A5" t="s">
        <v>15</v>
      </c>
      <c r="B5" s="2">
        <v>118</v>
      </c>
      <c r="C5" s="2"/>
      <c r="D5" s="2"/>
      <c r="E5" s="2">
        <v>700</v>
      </c>
      <c r="H5" s="10"/>
    </row>
    <row r="6" spans="1:8">
      <c r="A6" t="s">
        <v>16</v>
      </c>
      <c r="B6" s="2">
        <v>144.83000000000001</v>
      </c>
      <c r="C6" s="2"/>
      <c r="D6" s="2"/>
      <c r="E6" s="2">
        <v>2464.81</v>
      </c>
      <c r="H6" s="10"/>
    </row>
    <row r="7" spans="1:8">
      <c r="A7" t="s">
        <v>17</v>
      </c>
      <c r="B7" s="2">
        <v>425</v>
      </c>
      <c r="C7" s="2"/>
      <c r="D7" s="2"/>
      <c r="E7" s="2">
        <v>198.4</v>
      </c>
      <c r="H7" s="10"/>
    </row>
    <row r="8" spans="1:8">
      <c r="A8" t="s">
        <v>18</v>
      </c>
      <c r="B8" s="2">
        <v>1051.8900000000001</v>
      </c>
      <c r="C8" s="2"/>
      <c r="D8" s="2"/>
      <c r="E8" s="2">
        <v>143.4</v>
      </c>
      <c r="H8" s="10"/>
    </row>
    <row r="9" spans="1:8">
      <c r="A9" t="s">
        <v>19</v>
      </c>
      <c r="B9" s="2">
        <v>190.15</v>
      </c>
      <c r="C9" s="2"/>
      <c r="D9" s="2"/>
      <c r="E9" s="2">
        <v>2290</v>
      </c>
      <c r="H9" s="10"/>
    </row>
    <row r="10" spans="1:8">
      <c r="A10" t="s">
        <v>20</v>
      </c>
      <c r="B10" s="2">
        <v>200</v>
      </c>
      <c r="C10" s="2"/>
      <c r="D10" s="2"/>
      <c r="E10" s="2">
        <v>813.5</v>
      </c>
      <c r="H10" s="10"/>
    </row>
    <row r="11" spans="1:8">
      <c r="A11" t="s">
        <v>21</v>
      </c>
      <c r="B11" s="2">
        <v>249</v>
      </c>
      <c r="C11" s="2"/>
      <c r="D11" s="2"/>
      <c r="E11" s="2">
        <v>111.29</v>
      </c>
      <c r="H11" s="10"/>
    </row>
    <row r="12" spans="1:8">
      <c r="A12" t="s">
        <v>22</v>
      </c>
      <c r="B12" s="2">
        <v>1201.75</v>
      </c>
      <c r="C12" s="2"/>
      <c r="D12" s="2"/>
      <c r="E12" s="2">
        <v>0</v>
      </c>
      <c r="H12" s="10"/>
    </row>
    <row r="13" spans="1:8">
      <c r="A13" t="s">
        <v>23</v>
      </c>
      <c r="B13" s="2">
        <v>1510.48</v>
      </c>
      <c r="C13" s="2"/>
      <c r="D13" s="2"/>
      <c r="E13" s="2">
        <v>60</v>
      </c>
      <c r="H13" s="10"/>
    </row>
    <row r="14" spans="1:8">
      <c r="A14" t="s">
        <v>24</v>
      </c>
      <c r="B14" s="2">
        <v>0</v>
      </c>
      <c r="C14" s="10" t="s">
        <v>29</v>
      </c>
      <c r="D14" s="2"/>
      <c r="E14" s="2">
        <v>0</v>
      </c>
      <c r="H14" s="10"/>
    </row>
    <row r="15" spans="1:8">
      <c r="A15" t="s">
        <v>25</v>
      </c>
      <c r="B15" s="2">
        <v>133</v>
      </c>
      <c r="C15" s="2"/>
      <c r="D15" s="2"/>
      <c r="E15" s="2">
        <v>872.13</v>
      </c>
      <c r="H15" s="10"/>
    </row>
    <row r="16" spans="1:8">
      <c r="B16" s="22">
        <f>SUM(B4:B15)</f>
        <v>8536.2999999999993</v>
      </c>
      <c r="C16" s="22"/>
      <c r="D16" s="22"/>
      <c r="E16" s="22">
        <f>SUM(E4:E15)</f>
        <v>8817.8799999999992</v>
      </c>
      <c r="F16" s="22">
        <f>SUM(F4:F15)</f>
        <v>0</v>
      </c>
      <c r="H16" s="22" t="s">
        <v>29</v>
      </c>
    </row>
    <row r="17" spans="1:9">
      <c r="H17" s="9"/>
    </row>
    <row r="18" spans="1:9">
      <c r="H18" s="10"/>
    </row>
    <row r="19" spans="1:9">
      <c r="H19" s="10"/>
    </row>
    <row r="21" spans="1:9">
      <c r="H21" s="22"/>
    </row>
    <row r="23" spans="1:9">
      <c r="A23" s="11" t="s">
        <v>39</v>
      </c>
      <c r="B23" s="2"/>
      <c r="C23" s="11" t="s">
        <v>40</v>
      </c>
      <c r="D23" s="2"/>
      <c r="H23" s="2"/>
    </row>
    <row r="24" spans="1:9">
      <c r="B24" s="2"/>
      <c r="C24" s="2"/>
      <c r="D24" s="2"/>
      <c r="H24" s="2"/>
    </row>
    <row r="25" spans="1:9">
      <c r="A25" t="s">
        <v>41</v>
      </c>
      <c r="B25" s="2">
        <v>6826.3</v>
      </c>
      <c r="C25" s="2"/>
      <c r="D25" s="2"/>
      <c r="E25" s="9">
        <v>8817.8799999999992</v>
      </c>
      <c r="G25" s="9"/>
      <c r="H25" s="2"/>
      <c r="I25" t="s">
        <v>29</v>
      </c>
    </row>
    <row r="26" spans="1:9">
      <c r="A26" t="s">
        <v>47</v>
      </c>
      <c r="B26" s="2">
        <v>1758</v>
      </c>
      <c r="C26" s="2"/>
      <c r="D26" s="2"/>
      <c r="G26" s="9"/>
      <c r="H26" s="10"/>
    </row>
    <row r="27" spans="1:9">
      <c r="A27" s="9" t="s">
        <v>45</v>
      </c>
      <c r="B27" s="2">
        <v>-48</v>
      </c>
      <c r="C27" s="2"/>
      <c r="D27" s="2"/>
      <c r="G27" s="9"/>
      <c r="H27" s="2"/>
    </row>
    <row r="28" spans="1:9">
      <c r="B28" s="22">
        <f>SUM(B25:B27)</f>
        <v>8536.2999999999993</v>
      </c>
      <c r="C28" s="22"/>
      <c r="D28" s="22"/>
      <c r="E28" s="11">
        <f>SUM(E25:E27)</f>
        <v>8817.8799999999992</v>
      </c>
      <c r="H28" s="22"/>
    </row>
  </sheetData>
  <phoneticPr fontId="9" type="noConversion"/>
  <printOptions gridLines="1" gridLinesSet="0"/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>
      <selection sqref="A1:M26"/>
    </sheetView>
  </sheetViews>
  <sheetFormatPr defaultRowHeight="12.75"/>
  <cols>
    <col min="1" max="1" width="14.42578125" customWidth="1"/>
    <col min="3" max="3" width="14.140625" customWidth="1"/>
    <col min="4" max="4" width="7.85546875" bestFit="1" customWidth="1"/>
    <col min="5" max="5" width="10.5703125" bestFit="1" customWidth="1"/>
    <col min="6" max="6" width="11" customWidth="1"/>
    <col min="7" max="7" width="11.7109375" customWidth="1"/>
    <col min="8" max="9" width="13.28515625" bestFit="1" customWidth="1"/>
    <col min="10" max="10" width="11.5703125" customWidth="1"/>
    <col min="11" max="11" width="13" customWidth="1"/>
    <col min="12" max="12" width="13.42578125" customWidth="1"/>
  </cols>
  <sheetData>
    <row r="1" spans="1:13" s="14" customFormat="1" ht="15.75">
      <c r="A1" s="13" t="s">
        <v>49</v>
      </c>
    </row>
    <row r="2" spans="1:13">
      <c r="C2" t="s">
        <v>35</v>
      </c>
    </row>
    <row r="4" spans="1:13" ht="25.5">
      <c r="B4" s="20" t="s">
        <v>11</v>
      </c>
      <c r="C4" s="15" t="s">
        <v>7</v>
      </c>
      <c r="D4" s="15" t="s">
        <v>3</v>
      </c>
      <c r="E4" s="15" t="s">
        <v>38</v>
      </c>
      <c r="F4" s="15" t="s">
        <v>4</v>
      </c>
      <c r="G4" s="51" t="s">
        <v>168</v>
      </c>
      <c r="H4" s="15" t="s">
        <v>46</v>
      </c>
      <c r="I4" s="51" t="s">
        <v>121</v>
      </c>
      <c r="J4" s="15" t="s">
        <v>6</v>
      </c>
      <c r="K4" s="15" t="s">
        <v>44</v>
      </c>
      <c r="L4" s="15" t="s">
        <v>8</v>
      </c>
      <c r="M4" s="15" t="s">
        <v>5</v>
      </c>
    </row>
    <row r="5" spans="1:13">
      <c r="A5" s="12" t="s">
        <v>10</v>
      </c>
      <c r="B5" s="35">
        <v>8817.8799999999992</v>
      </c>
      <c r="C5" s="35">
        <v>0</v>
      </c>
      <c r="D5" s="35">
        <v>2730</v>
      </c>
      <c r="E5" s="35">
        <v>0</v>
      </c>
      <c r="F5" s="35">
        <v>745</v>
      </c>
      <c r="G5" s="35">
        <v>299.3</v>
      </c>
      <c r="H5" s="35">
        <v>0</v>
      </c>
      <c r="I5" s="35">
        <v>0</v>
      </c>
      <c r="J5" s="35">
        <v>4461</v>
      </c>
      <c r="K5" s="35">
        <v>0</v>
      </c>
      <c r="L5" s="35">
        <v>0</v>
      </c>
      <c r="M5" s="35">
        <v>582.58000000000004</v>
      </c>
    </row>
    <row r="6" spans="1:13">
      <c r="A6" s="12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3">
      <c r="A7" s="12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3" s="11" customFormat="1">
      <c r="A8" s="45" t="s">
        <v>12</v>
      </c>
      <c r="B8" s="7">
        <v>6826.2999999999993</v>
      </c>
      <c r="C8" s="52">
        <v>267.5</v>
      </c>
      <c r="D8" s="52">
        <v>0</v>
      </c>
      <c r="E8" s="52">
        <v>276</v>
      </c>
      <c r="F8" s="52">
        <v>1787</v>
      </c>
      <c r="G8" s="52">
        <v>361.38</v>
      </c>
      <c r="H8" s="52">
        <v>82.2</v>
      </c>
      <c r="I8" s="52">
        <v>1030</v>
      </c>
      <c r="J8" s="52">
        <v>127</v>
      </c>
      <c r="K8" s="52">
        <v>678</v>
      </c>
      <c r="L8" s="52">
        <v>1730.52</v>
      </c>
      <c r="M8" s="52">
        <v>486.7</v>
      </c>
    </row>
    <row r="9" spans="1:13">
      <c r="A9" s="12"/>
      <c r="B9" s="39" t="s">
        <v>29</v>
      </c>
      <c r="C9" s="8"/>
      <c r="D9" s="22"/>
      <c r="E9" s="8"/>
      <c r="F9" s="8"/>
      <c r="G9" s="8"/>
      <c r="H9" s="8"/>
      <c r="I9" s="8"/>
      <c r="J9" s="8"/>
      <c r="K9" s="8"/>
      <c r="L9" s="2" t="s">
        <v>29</v>
      </c>
      <c r="M9" s="11"/>
    </row>
    <row r="10" spans="1:13">
      <c r="A10" s="12"/>
      <c r="B10" s="8"/>
      <c r="C10" s="8"/>
      <c r="D10" s="8"/>
      <c r="E10" s="8"/>
      <c r="F10" s="8"/>
      <c r="G10" s="8"/>
      <c r="H10" s="8"/>
      <c r="I10" s="8"/>
      <c r="J10" s="8"/>
      <c r="K10" s="8"/>
      <c r="L10" s="11"/>
      <c r="M10" s="11"/>
    </row>
    <row r="11" spans="1:13">
      <c r="A11" s="12"/>
      <c r="B11" s="8"/>
      <c r="C11" s="8"/>
      <c r="D11" s="8"/>
      <c r="E11" s="8"/>
      <c r="F11" s="8"/>
      <c r="G11" s="8"/>
      <c r="H11" s="8"/>
      <c r="I11" s="8"/>
      <c r="J11" s="8"/>
      <c r="K11" s="8"/>
      <c r="L11" s="11"/>
      <c r="M11" s="11"/>
    </row>
    <row r="12" spans="1:13">
      <c r="A12" s="12"/>
      <c r="B12" s="8"/>
      <c r="C12" s="8"/>
      <c r="D12" s="8"/>
      <c r="E12" s="8" t="s">
        <v>29</v>
      </c>
      <c r="F12" s="8"/>
      <c r="G12" s="8"/>
      <c r="H12" s="8"/>
      <c r="I12" s="8"/>
      <c r="J12" s="8"/>
      <c r="K12" s="8"/>
    </row>
    <row r="13" spans="1:13" s="11" customFormat="1">
      <c r="A13" s="11" t="s">
        <v>9</v>
      </c>
      <c r="G13" s="1" t="s">
        <v>2</v>
      </c>
    </row>
    <row r="14" spans="1:13">
      <c r="A14" s="47" t="s">
        <v>51</v>
      </c>
      <c r="G14" s="19">
        <v>10514.42</v>
      </c>
    </row>
    <row r="15" spans="1:13">
      <c r="A15" s="9" t="s">
        <v>50</v>
      </c>
      <c r="G15" s="40">
        <v>8817.8799999999992</v>
      </c>
    </row>
    <row r="16" spans="1:13">
      <c r="A16" s="9" t="s">
        <v>52</v>
      </c>
      <c r="G16" s="21">
        <v>6826.3</v>
      </c>
      <c r="H16" s="4"/>
    </row>
    <row r="17" spans="1:9">
      <c r="G17" s="18"/>
      <c r="H17" s="5"/>
    </row>
    <row r="18" spans="1:9" ht="13.5" thickBot="1">
      <c r="A18" t="s">
        <v>13</v>
      </c>
      <c r="G18" s="41">
        <v>1991.58</v>
      </c>
      <c r="H18" s="5"/>
    </row>
    <row r="19" spans="1:9">
      <c r="G19" s="18"/>
      <c r="H19" s="5"/>
    </row>
    <row r="20" spans="1:9">
      <c r="A20" s="9" t="s">
        <v>53</v>
      </c>
      <c r="G20" s="11">
        <v>10514.42</v>
      </c>
    </row>
    <row r="21" spans="1:9">
      <c r="A21" s="49" t="s">
        <v>54</v>
      </c>
      <c r="G21" s="11">
        <v>427.94</v>
      </c>
    </row>
    <row r="22" spans="1:9">
      <c r="A22" s="9" t="s">
        <v>48</v>
      </c>
      <c r="G22" s="19">
        <v>500</v>
      </c>
      <c r="I22" s="18"/>
    </row>
    <row r="23" spans="1:9" s="9" customFormat="1">
      <c r="A23" s="46" t="s">
        <v>36</v>
      </c>
      <c r="B23" s="46"/>
      <c r="C23" s="46"/>
      <c r="D23" s="46"/>
      <c r="E23" s="46"/>
      <c r="F23" s="46"/>
      <c r="G23" s="19">
        <v>1913</v>
      </c>
    </row>
    <row r="24" spans="1:9">
      <c r="I24" s="18"/>
    </row>
    <row r="25" spans="1:9" ht="13.5" thickBot="1">
      <c r="A25" s="11" t="s">
        <v>37</v>
      </c>
      <c r="G25" s="41">
        <f>SUM(G20:G24)</f>
        <v>13355.36</v>
      </c>
    </row>
    <row r="26" spans="1:9">
      <c r="G26" s="19"/>
    </row>
    <row r="27" spans="1:9">
      <c r="G27" s="19"/>
    </row>
    <row r="28" spans="1:9">
      <c r="G28" s="19"/>
    </row>
    <row r="29" spans="1:9">
      <c r="G29" s="19"/>
    </row>
    <row r="30" spans="1:9">
      <c r="G30" s="19"/>
    </row>
    <row r="31" spans="1:9">
      <c r="I31" s="18"/>
    </row>
    <row r="32" spans="1:9">
      <c r="A32" s="11"/>
    </row>
    <row r="34" spans="1:7">
      <c r="A34" s="11" t="s">
        <v>29</v>
      </c>
    </row>
    <row r="35" spans="1:7" s="11" customFormat="1">
      <c r="A35" s="16" t="s">
        <v>29</v>
      </c>
      <c r="B35" s="16"/>
      <c r="C35" s="16"/>
      <c r="D35" s="16"/>
      <c r="G35" s="19" t="s">
        <v>29</v>
      </c>
    </row>
    <row r="37" spans="1:7" s="19" customFormat="1"/>
  </sheetData>
  <phoneticPr fontId="9" type="noConversion"/>
  <printOptions gridLines="1" gridLinesSet="0"/>
  <pageMargins left="0.74803149606299213" right="0.35433070866141736" top="0.98425196850393704" bottom="0.98425196850393704" header="0.51181102362204722" footer="0.51181102362204722"/>
  <pageSetup scale="84" orientation="landscape" horizontalDpi="300" verticalDpi="300" r:id="rId1"/>
  <headerFooter alignWithMargins="0">
    <oddHeader>&amp;C&amp;A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Income</vt:lpstr>
      <vt:lpstr>Expenditure</vt:lpstr>
      <vt:lpstr>Reconciliation</vt:lpstr>
      <vt:lpstr>Summary </vt:lpstr>
      <vt:lpstr>Expenditure!Print_Area</vt:lpstr>
      <vt:lpstr>Income!Print_Area</vt:lpstr>
      <vt:lpstr>'Summary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1997 accounts spreadsheet</dc:title>
  <dc:creator>Phillip King</dc:creator>
  <cp:lastModifiedBy>Graham</cp:lastModifiedBy>
  <cp:lastPrinted>2017-11-11T08:51:31Z</cp:lastPrinted>
  <dcterms:created xsi:type="dcterms:W3CDTF">1998-08-24T12:55:40Z</dcterms:created>
  <dcterms:modified xsi:type="dcterms:W3CDTF">2017-11-11T08:52:39Z</dcterms:modified>
</cp:coreProperties>
</file>